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BA849017-56E4-40CB-9A00-2D8077D0726B}" xr6:coauthVersionLast="45" xr6:coauthVersionMax="45" xr10:uidLastSave="{00000000-0000-0000-0000-000000000000}"/>
  <bookViews>
    <workbookView xWindow="-120" yWindow="-120" windowWidth="29040" windowHeight="15840" tabRatio="781" xr2:uid="{00000000-000D-0000-FFFF-FFFF00000000}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7" i="3" l="1"/>
  <c r="H93" i="3" l="1"/>
  <c r="H104" i="3"/>
  <c r="H90" i="3"/>
  <c r="H11" i="3" l="1"/>
  <c r="G11" i="3"/>
  <c r="G16" i="3"/>
  <c r="H55" i="3" l="1"/>
  <c r="G55" i="3"/>
  <c r="H31" i="3" l="1"/>
  <c r="G31" i="3"/>
  <c r="H21" i="3"/>
  <c r="G21" i="3"/>
  <c r="H84" i="3"/>
  <c r="G84" i="3"/>
  <c r="H10" i="3" l="1"/>
  <c r="G10" i="3"/>
  <c r="H61" i="3" l="1"/>
  <c r="G61" i="3"/>
  <c r="H114" i="3" l="1"/>
  <c r="G114" i="3"/>
  <c r="G107" i="3" l="1"/>
  <c r="H72" i="3" l="1"/>
  <c r="H67" i="3"/>
  <c r="G72" i="3"/>
  <c r="G67" i="3"/>
  <c r="G79" i="3" l="1"/>
  <c r="H79" i="3"/>
  <c r="H66" i="3" l="1"/>
  <c r="G66" i="3"/>
  <c r="H282" i="3"/>
  <c r="H277" i="3"/>
  <c r="H272" i="3"/>
  <c r="H263" i="3"/>
  <c r="H251" i="3"/>
  <c r="H241" i="3"/>
  <c r="H239" i="3"/>
  <c r="H234" i="3"/>
  <c r="H211" i="3"/>
  <c r="H194" i="3"/>
  <c r="H174" i="3"/>
  <c r="H163" i="3"/>
  <c r="H145" i="3"/>
  <c r="H128" i="3"/>
  <c r="G282" i="3"/>
  <c r="G277" i="3"/>
  <c r="G272" i="3"/>
  <c r="G263" i="3"/>
  <c r="G251" i="3"/>
  <c r="G241" i="3"/>
  <c r="G239" i="3"/>
  <c r="G234" i="3"/>
  <c r="G211" i="3"/>
  <c r="G194" i="3"/>
  <c r="G174" i="3"/>
  <c r="G163" i="3"/>
  <c r="G145" i="3"/>
  <c r="G128" i="3"/>
  <c r="H16" i="3" l="1"/>
  <c r="H40" i="3" l="1"/>
  <c r="H36" i="3"/>
  <c r="G40" i="3" l="1"/>
  <c r="G36" i="3" l="1"/>
  <c r="G93" i="3" l="1"/>
  <c r="G90" i="3"/>
  <c r="G104" i="3" l="1"/>
</calcChain>
</file>

<file path=xl/sharedStrings.xml><?xml version="1.0" encoding="utf-8"?>
<sst xmlns="http://schemas.openxmlformats.org/spreadsheetml/2006/main" count="513" uniqueCount="488">
  <si>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</si>
  <si>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</si>
  <si>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</si>
  <si>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</si>
  <si>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</si>
  <si>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</si>
  <si>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</si>
  <si>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</si>
  <si>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</si>
  <si>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</si>
  <si>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</si>
  <si>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</si>
  <si>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</si>
  <si>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</si>
  <si>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</si>
  <si>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</si>
  <si>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</si>
  <si>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</si>
  <si>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</si>
  <si>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</si>
  <si>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</si>
  <si>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</si>
  <si>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</si>
  <si>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</si>
  <si>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</si>
  <si>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</si>
  <si>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</si>
  <si>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</si>
  <si>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</si>
  <si>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</si>
  <si>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</si>
  <si>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</si>
  <si>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</si>
  <si>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</si>
  <si>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</si>
  <si>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</si>
  <si>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</si>
  <si>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</si>
  <si>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</si>
  <si>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</si>
  <si>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</si>
  <si>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</si>
  <si>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</si>
  <si>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</si>
  <si>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</si>
  <si>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</si>
  <si>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</si>
  <si>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</si>
  <si>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</si>
  <si>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</si>
  <si>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</si>
  <si>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</si>
  <si>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</si>
  <si>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</si>
  <si>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</si>
  <si>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</si>
  <si>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</si>
  <si>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</si>
  <si>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</si>
  <si>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</si>
  <si>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</si>
  <si>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</si>
  <si>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</si>
  <si>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</si>
  <si>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</si>
  <si>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</si>
  <si>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</si>
  <si>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</si>
  <si>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</si>
  <si>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</si>
  <si>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</si>
  <si>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</si>
  <si>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</si>
  <si>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</si>
  <si>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</si>
  <si>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</si>
  <si>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</si>
  <si>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</si>
  <si>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</si>
  <si>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</si>
  <si>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</si>
  <si>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</si>
  <si>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</si>
  <si>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</si>
  <si>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</si>
  <si>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</si>
  <si>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</si>
  <si>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</si>
  <si>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</si>
  <si>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</si>
  <si>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</si>
  <si>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</si>
  <si>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</si>
  <si>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</si>
  <si>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</si>
  <si>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</si>
  <si>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</si>
  <si>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</si>
  <si>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</si>
  <si>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</si>
  <si>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</si>
  <si>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</si>
  <si>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</si>
  <si>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</si>
  <si>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</si>
  <si>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</si>
  <si>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</si>
  <si>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</si>
  <si>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</si>
  <si>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</si>
  <si>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</si>
  <si>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</si>
  <si>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</si>
  <si>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</si>
  <si>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</si>
  <si>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</si>
  <si>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</si>
  <si>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</si>
  <si>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</si>
  <si>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</si>
  <si>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</si>
  <si>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</si>
  <si>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</si>
  <si>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</si>
  <si>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</si>
  <si>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</si>
  <si>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</si>
  <si>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</si>
  <si>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</si>
  <si>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</si>
  <si>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</si>
  <si>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</si>
  <si>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</si>
  <si>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</si>
  <si>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</si>
  <si>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</si>
  <si>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</si>
  <si>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</si>
  <si>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</si>
  <si>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</si>
  <si>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</si>
  <si>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</si>
  <si>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</si>
  <si>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</si>
  <si>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</si>
  <si>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</si>
  <si>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</si>
  <si>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</si>
  <si>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</si>
  <si>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</si>
  <si>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</si>
  <si>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</si>
  <si>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</si>
  <si>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</si>
  <si>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</si>
  <si>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</si>
  <si>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</si>
  <si>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</si>
  <si>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</si>
  <si>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</si>
  <si>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</si>
  <si>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</si>
  <si>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</si>
  <si>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</si>
  <si>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</si>
  <si>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</si>
  <si>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</si>
  <si>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</si>
  <si>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</si>
  <si>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</si>
  <si>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</si>
  <si>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</si>
  <si>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</si>
  <si>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</si>
  <si>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</si>
  <si>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</si>
  <si>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</si>
  <si>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</si>
  <si>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</si>
  <si>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</si>
  <si>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</si>
  <si>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</si>
  <si>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</si>
  <si>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</si>
  <si>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</si>
  <si>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</si>
  <si>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</si>
  <si>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</si>
  <si>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</si>
  <si>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</si>
  <si>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</si>
  <si>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</si>
  <si>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</si>
  <si>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</si>
  <si>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</si>
  <si>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</si>
  <si>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</si>
  <si>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</si>
  <si>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</si>
  <si>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</si>
  <si>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</si>
  <si>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</si>
  <si>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</si>
  <si>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</si>
  <si>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</si>
  <si>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</si>
  <si>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</si>
  <si>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</si>
  <si>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</si>
  <si>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</si>
  <si>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</si>
  <si>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</si>
  <si>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</si>
  <si>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</si>
  <si>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</si>
  <si>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</si>
  <si>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</si>
  <si>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</si>
  <si>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</si>
  <si>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</si>
  <si>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</si>
  <si>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</si>
  <si>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</si>
  <si>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</si>
  <si>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</si>
  <si>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</si>
  <si>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</si>
  <si>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</si>
  <si>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</si>
  <si>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</si>
  <si>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</si>
  <si>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</si>
  <si>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</si>
  <si>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</si>
  <si>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</si>
  <si>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</si>
  <si>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</si>
  <si>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</si>
  <si>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</si>
  <si>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</si>
  <si>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</si>
  <si>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</si>
  <si>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</si>
  <si>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</si>
  <si>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</si>
  <si>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</si>
  <si>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</si>
  <si>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</si>
  <si>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</si>
  <si>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</si>
  <si>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</si>
  <si>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</si>
  <si>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</si>
  <si>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</si>
  <si>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</si>
  <si>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</si>
  <si>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</si>
  <si>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</si>
  <si>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</si>
  <si>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</si>
  <si>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</si>
  <si>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</si>
  <si>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</si>
  <si>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</si>
  <si>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</si>
  <si>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</si>
  <si>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</si>
  <si>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</si>
  <si>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</si>
  <si>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</si>
  <si>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</si>
  <si>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</si>
  <si>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</si>
  <si>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</si>
  <si>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</si>
  <si>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</si>
  <si>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</si>
  <si>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</si>
  <si>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</si>
  <si>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</si>
  <si>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</si>
  <si>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</si>
  <si>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</si>
  <si>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</si>
  <si>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</si>
  <si>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</si>
  <si>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</si>
  <si>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</si>
  <si>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</si>
  <si>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</si>
  <si>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</si>
  <si>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</si>
  <si>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</si>
  <si>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</si>
  <si>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</si>
  <si>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</si>
  <si>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</si>
  <si>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</si>
  <si>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</si>
  <si>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</si>
  <si>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</si>
  <si>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</si>
  <si>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</si>
  <si>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</si>
  <si>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</si>
  <si>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</si>
  <si>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</si>
  <si>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</si>
  <si>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</si>
  <si>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</si>
  <si>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</si>
  <si>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</si>
  <si>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</si>
  <si>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</si>
  <si>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</si>
  <si>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</si>
  <si>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</si>
  <si>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</si>
  <si>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</si>
  <si>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</si>
  <si>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</si>
  <si>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</si>
  <si>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</si>
  <si>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</si>
  <si>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</si>
  <si>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</si>
  <si>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</si>
  <si>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</si>
  <si>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</si>
  <si>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</si>
  <si>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</si>
  <si>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</si>
  <si>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</si>
  <si>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</si>
  <si>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</si>
  <si>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</si>
  <si>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</si>
  <si>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</si>
  <si>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</si>
  <si>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</si>
  <si>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</si>
  <si>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</si>
  <si>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</si>
  <si>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</si>
  <si>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</si>
  <si>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</si>
  <si>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</si>
  <si>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</si>
  <si>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</si>
  <si>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</si>
  <si>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</si>
  <si>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</si>
  <si>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</si>
  <si>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</si>
  <si>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</si>
  <si>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</si>
  <si>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</si>
  <si>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</si>
  <si>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</si>
  <si>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</si>
  <si>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</si>
  <si>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</si>
  <si>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</si>
  <si>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</si>
  <si>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</si>
  <si>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</si>
  <si>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</si>
  <si>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</si>
  <si>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</si>
  <si>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</si>
  <si>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</si>
  <si>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</si>
  <si>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</si>
  <si>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</si>
  <si>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</si>
  <si>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</si>
  <si>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</si>
  <si>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</si>
  <si>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</si>
  <si>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</si>
  <si>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</si>
  <si>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</si>
  <si>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</si>
  <si>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</si>
  <si>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</si>
  <si>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</si>
  <si>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</si>
  <si>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</si>
  <si>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</si>
  <si>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</si>
  <si>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</si>
  <si>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</si>
  <si>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</si>
  <si>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</si>
  <si>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</si>
  <si>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</si>
  <si>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</si>
  <si>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</si>
  <si>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</si>
  <si>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</si>
  <si>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</si>
  <si>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</si>
  <si>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</si>
  <si>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</si>
  <si>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</si>
  <si>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</si>
  <si>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</si>
  <si>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</si>
  <si>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</si>
  <si>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</si>
  <si>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</si>
  <si>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</si>
  <si>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</si>
  <si>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</si>
  <si>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</si>
  <si>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</si>
  <si>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</si>
  <si>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</si>
  <si>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</si>
  <si>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</si>
  <si>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</si>
  <si>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</si>
  <si>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</si>
  <si>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</si>
  <si>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</si>
  <si>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</si>
  <si>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</si>
  <si>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</si>
  <si>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</si>
  <si>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</si>
  <si>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</si>
  <si>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</si>
  <si>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</si>
  <si>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</si>
  <si>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</si>
  <si>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</si>
  <si>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</si>
  <si>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</si>
  <si>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</si>
  <si>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</si>
  <si>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</si>
  <si>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</si>
  <si>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</si>
  <si>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</si>
  <si>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</si>
  <si>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</si>
  <si>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</si>
  <si>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</si>
  <si>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</si>
  <si>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</si>
  <si>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</si>
  <si>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</si>
  <si>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</si>
  <si>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</si>
  <si>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</si>
  <si>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</si>
  <si>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</si>
  <si>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</si>
  <si>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</si>
  <si>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</si>
  <si>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</si>
  <si>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</si>
  <si>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</si>
  <si>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</si>
  <si>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</si>
  <si>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</si>
  <si>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</si>
  <si>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</si>
  <si>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</si>
  <si>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</si>
  <si>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</si>
  <si>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</si>
  <si>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</si>
  <si>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</si>
  <si>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</si>
  <si>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</si>
  <si>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</si>
  <si>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</si>
  <si>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</si>
  <si>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</si>
  <si>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</si>
  <si>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</si>
  <si>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</si>
  <si>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</si>
  <si>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</t>
  </si>
  <si>
    <t>1.Организована работа регистрации входящих обращений с территориальными отделами (отделениями) надзорной деятельности и профилактической работы.  2. Введение особого противопожарного режима в конце 2 квартала 2022 ( в 2021 году был введен в конце 1 квартала) 3. Увеличение обращений по размещению и переселению беженцев из ЛНР, ДНР и Украины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</si>
  <si>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год (Главное управление МЧС России по Липецкой области) </t>
    </r>
  </si>
  <si>
    <t>(12 месяцев 2022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</si>
</sst>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2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2" fontId="0" fillId="3" borderId="0" xfId="0" applyNumberFormat="1" applyFill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8" fillId="3" borderId="5" xfId="1" applyNumberFormat="1" applyFont="1" applyFill="1" applyBorder="1" applyAlignment="1">
      <alignment horizontal="center" vertical="center"/>
    </xf>
    <xf numFmtId="1" fontId="26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49" fontId="18" fillId="3" borderId="13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6"/>
  <sheetViews>
    <sheetView tabSelected="1" view="pageBreakPreview" topLeftCell="A256" zoomScale="70" zoomScaleNormal="80" zoomScaleSheetLayoutView="70" workbookViewId="0">
      <selection activeCell="C284" sqref="C284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79" t="s">
        <v>2</v>
      </c>
      <c r="E1" s="180"/>
      <c r="H1" s="138" t="s">
        <v>482</v>
      </c>
    </row>
    <row r="3" spans="1:56" ht="18.75" customHeight="1" x14ac:dyDescent="0.25">
      <c r="A3" s="25"/>
      <c r="B3" s="185" t="s">
        <v>93</v>
      </c>
      <c r="C3" s="185"/>
      <c r="D3" s="185"/>
      <c r="E3" s="185"/>
      <c r="F3" s="185"/>
      <c r="G3" s="185"/>
      <c r="H3" s="185"/>
    </row>
    <row r="4" spans="1:56" ht="15.75" customHeight="1" x14ac:dyDescent="0.25">
      <c r="A4" s="25"/>
      <c r="B4" s="186" t="s">
        <v>486</v>
      </c>
      <c r="C4" s="187"/>
      <c r="D4" s="187"/>
      <c r="E4" s="187"/>
      <c r="F4" s="187"/>
      <c r="G4" s="187"/>
      <c r="H4" s="187"/>
    </row>
    <row r="5" spans="1:56" s="6" customFormat="1" ht="15.75" customHeight="1" x14ac:dyDescent="0.25">
      <c r="A5" s="25"/>
      <c r="B5" s="47"/>
      <c r="C5" s="186" t="s">
        <v>487</v>
      </c>
      <c r="D5" s="187"/>
      <c r="E5" s="187"/>
      <c r="F5" s="187"/>
      <c r="G5" s="187"/>
      <c r="H5" s="7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92"/>
      <c r="C6" s="192"/>
      <c r="D6" s="192"/>
      <c r="E6" s="192"/>
      <c r="F6" s="192"/>
      <c r="G6" s="192"/>
      <c r="H6" s="192"/>
    </row>
    <row r="7" spans="1:56" ht="15.75" x14ac:dyDescent="0.25">
      <c r="A7" s="25"/>
      <c r="B7" s="26"/>
      <c r="C7" s="27"/>
      <c r="D7" s="28"/>
      <c r="E7" s="29"/>
      <c r="F7" s="30"/>
      <c r="G7" s="31"/>
      <c r="H7" s="77"/>
    </row>
    <row r="8" spans="1:56" s="7" customFormat="1" ht="74.25" customHeight="1" x14ac:dyDescent="0.3">
      <c r="A8" s="32" t="s">
        <v>73</v>
      </c>
      <c r="B8" s="181" t="s">
        <v>74</v>
      </c>
      <c r="C8" s="181"/>
      <c r="D8" s="33" t="s">
        <v>1</v>
      </c>
      <c r="E8" s="34" t="s">
        <v>0</v>
      </c>
      <c r="F8" s="35" t="s">
        <v>3</v>
      </c>
      <c r="G8" s="36">
        <v>2021</v>
      </c>
      <c r="H8" s="78">
        <v>2022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46" t="s">
        <v>75</v>
      </c>
      <c r="B9" s="147"/>
      <c r="C9" s="147"/>
      <c r="D9" s="147"/>
      <c r="E9" s="147"/>
      <c r="F9" s="147"/>
      <c r="G9" s="147"/>
      <c r="H9" s="148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4" t="s">
        <v>107</v>
      </c>
      <c r="B10" s="182" t="s">
        <v>97</v>
      </c>
      <c r="C10" s="182"/>
      <c r="D10" s="34">
        <v>9</v>
      </c>
      <c r="E10" s="35">
        <v>10</v>
      </c>
      <c r="F10" s="71">
        <v>10</v>
      </c>
      <c r="G10" s="73">
        <f>G11+G15</f>
        <v>556</v>
      </c>
      <c r="H10" s="73">
        <f>H11+H15</f>
        <v>574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61" t="s">
        <v>115</v>
      </c>
      <c r="B11" s="173" t="s">
        <v>466</v>
      </c>
      <c r="C11" s="174"/>
      <c r="D11" s="34"/>
      <c r="E11" s="35"/>
      <c r="F11" s="71"/>
      <c r="G11" s="54">
        <f>G12+G14+G13</f>
        <v>243</v>
      </c>
      <c r="H11" s="54">
        <f>H12+H14+H13</f>
        <v>235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62"/>
      <c r="B12" s="173" t="s">
        <v>468</v>
      </c>
      <c r="C12" s="174"/>
      <c r="D12" s="34"/>
      <c r="E12" s="35"/>
      <c r="F12" s="71"/>
      <c r="G12" s="139">
        <v>72</v>
      </c>
      <c r="H12" s="54">
        <v>69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162"/>
      <c r="B13" s="173" t="s">
        <v>471</v>
      </c>
      <c r="C13" s="174"/>
      <c r="D13" s="34"/>
      <c r="E13" s="35"/>
      <c r="F13" s="71"/>
      <c r="G13" s="139">
        <v>0</v>
      </c>
      <c r="H13" s="54"/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162"/>
      <c r="B14" s="173" t="s">
        <v>467</v>
      </c>
      <c r="C14" s="174"/>
      <c r="D14" s="34"/>
      <c r="E14" s="35"/>
      <c r="F14" s="71"/>
      <c r="G14" s="139">
        <v>171</v>
      </c>
      <c r="H14" s="54">
        <v>166</v>
      </c>
      <c r="I14" s="45"/>
      <c r="J14" s="45"/>
      <c r="K14" s="45"/>
      <c r="L14" s="5"/>
      <c r="M14" s="22"/>
      <c r="N14" s="5"/>
      <c r="O14" s="5"/>
      <c r="P14" s="68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162"/>
      <c r="B15" s="175" t="s">
        <v>90</v>
      </c>
      <c r="C15" s="176"/>
      <c r="D15" s="34"/>
      <c r="E15" s="35"/>
      <c r="F15" s="71"/>
      <c r="G15" s="54">
        <v>313</v>
      </c>
      <c r="H15" s="54">
        <v>339</v>
      </c>
      <c r="I15" s="45"/>
      <c r="J15" s="45"/>
      <c r="K15" s="45"/>
      <c r="L15" s="5"/>
      <c r="M15" s="22"/>
      <c r="N15" s="5"/>
      <c r="O15" s="5"/>
      <c r="P15" s="68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 x14ac:dyDescent="0.3">
      <c r="A16" s="64" t="s">
        <v>79</v>
      </c>
      <c r="B16" s="168" t="s">
        <v>103</v>
      </c>
      <c r="C16" s="169"/>
      <c r="D16" s="34"/>
      <c r="E16" s="35"/>
      <c r="F16" s="71"/>
      <c r="G16" s="54">
        <f>G17+G18+G19+G20</f>
        <v>556</v>
      </c>
      <c r="H16" s="54">
        <f>H17+H18+H19+H20</f>
        <v>574</v>
      </c>
      <c r="I16" s="45"/>
      <c r="J16" s="45"/>
      <c r="K16" s="45"/>
      <c r="L16" s="5"/>
      <c r="M16" s="22"/>
      <c r="N16" s="5"/>
      <c r="O16" s="23"/>
      <c r="P16" s="68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 x14ac:dyDescent="0.3">
      <c r="A17" s="151" t="s">
        <v>115</v>
      </c>
      <c r="B17" s="154" t="s">
        <v>68</v>
      </c>
      <c r="C17" s="154"/>
      <c r="D17" s="33">
        <v>4</v>
      </c>
      <c r="E17" s="35">
        <v>3</v>
      </c>
      <c r="F17" s="55">
        <v>1</v>
      </c>
      <c r="G17" s="60">
        <v>500</v>
      </c>
      <c r="H17" s="60">
        <v>557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 x14ac:dyDescent="0.3">
      <c r="A18" s="152"/>
      <c r="B18" s="154" t="s">
        <v>69</v>
      </c>
      <c r="C18" s="154"/>
      <c r="D18" s="33"/>
      <c r="E18" s="35"/>
      <c r="F18" s="55"/>
      <c r="G18" s="60">
        <v>17</v>
      </c>
      <c r="H18" s="60">
        <v>0</v>
      </c>
      <c r="I18" s="38"/>
      <c r="J18" s="38"/>
      <c r="K18" s="38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 x14ac:dyDescent="0.3">
      <c r="A19" s="152"/>
      <c r="B19" s="154" t="s">
        <v>70</v>
      </c>
      <c r="C19" s="154"/>
      <c r="D19" s="33"/>
      <c r="E19" s="35"/>
      <c r="F19" s="55"/>
      <c r="G19" s="60">
        <v>34</v>
      </c>
      <c r="H19" s="60">
        <v>10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 x14ac:dyDescent="0.3">
      <c r="A20" s="152"/>
      <c r="B20" s="171" t="s">
        <v>91</v>
      </c>
      <c r="C20" s="172"/>
      <c r="D20" s="39"/>
      <c r="E20" s="40"/>
      <c r="F20" s="56"/>
      <c r="G20" s="60">
        <v>5</v>
      </c>
      <c r="H20" s="60">
        <v>7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 x14ac:dyDescent="0.3">
      <c r="A21" s="64" t="s">
        <v>80</v>
      </c>
      <c r="B21" s="201" t="s">
        <v>99</v>
      </c>
      <c r="C21" s="201"/>
      <c r="D21" s="69"/>
      <c r="E21" s="41"/>
      <c r="F21" s="70"/>
      <c r="G21" s="72">
        <f>SUM(G22:G30)</f>
        <v>556</v>
      </c>
      <c r="H21" s="72">
        <f>SUM(H22:H30)</f>
        <v>574</v>
      </c>
      <c r="I21" s="45"/>
      <c r="J21" s="45"/>
      <c r="K21" s="45"/>
      <c r="L21" s="5"/>
      <c r="M21" s="22"/>
      <c r="N21" s="5"/>
      <c r="O21" s="23"/>
      <c r="P21" s="68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 x14ac:dyDescent="0.3">
      <c r="A22" s="151" t="s">
        <v>115</v>
      </c>
      <c r="B22" s="177" t="s">
        <v>473</v>
      </c>
      <c r="C22" s="178"/>
      <c r="D22" s="33"/>
      <c r="E22" s="35"/>
      <c r="F22" s="55"/>
      <c r="G22" s="139">
        <v>297</v>
      </c>
      <c r="H22" s="43">
        <v>242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52"/>
      <c r="B23" s="154" t="s">
        <v>474</v>
      </c>
      <c r="C23" s="154"/>
      <c r="D23" s="62"/>
      <c r="E23" s="35"/>
      <c r="F23" s="55"/>
      <c r="G23" s="139">
        <v>9</v>
      </c>
      <c r="H23" s="43">
        <v>5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152"/>
      <c r="B24" s="177" t="s">
        <v>475</v>
      </c>
      <c r="C24" s="178"/>
      <c r="D24" s="62"/>
      <c r="E24" s="35"/>
      <c r="F24" s="55"/>
      <c r="G24" s="139">
        <v>235</v>
      </c>
      <c r="H24" s="43">
        <v>233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152"/>
      <c r="B25" s="177" t="s">
        <v>476</v>
      </c>
      <c r="C25" s="178"/>
      <c r="D25" s="62"/>
      <c r="E25" s="35"/>
      <c r="F25" s="55"/>
      <c r="G25" s="135">
        <v>0</v>
      </c>
      <c r="H25" s="43">
        <v>5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152"/>
      <c r="B26" s="177" t="s">
        <v>477</v>
      </c>
      <c r="C26" s="178"/>
      <c r="D26" s="62"/>
      <c r="E26" s="35"/>
      <c r="F26" s="55"/>
      <c r="G26" s="135">
        <v>0</v>
      </c>
      <c r="H26" s="43">
        <v>6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152"/>
      <c r="B27" s="177" t="s">
        <v>478</v>
      </c>
      <c r="C27" s="178"/>
      <c r="D27" s="62"/>
      <c r="E27" s="35"/>
      <c r="F27" s="55"/>
      <c r="G27" s="135">
        <v>0</v>
      </c>
      <c r="H27" s="43">
        <v>9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 x14ac:dyDescent="0.3">
      <c r="A28" s="152"/>
      <c r="B28" s="177" t="s">
        <v>483</v>
      </c>
      <c r="C28" s="178"/>
      <c r="D28" s="62"/>
      <c r="E28" s="35"/>
      <c r="F28" s="55"/>
      <c r="G28" s="135">
        <v>1</v>
      </c>
      <c r="H28" s="43">
        <v>0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 x14ac:dyDescent="0.3">
      <c r="A29" s="152"/>
      <c r="B29" s="177" t="s">
        <v>479</v>
      </c>
      <c r="C29" s="178"/>
      <c r="D29" s="62"/>
      <c r="E29" s="35"/>
      <c r="F29" s="55"/>
      <c r="G29" s="135">
        <v>14</v>
      </c>
      <c r="H29" s="43">
        <v>74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 x14ac:dyDescent="0.3">
      <c r="A30" s="153"/>
      <c r="B30" s="170" t="s">
        <v>450</v>
      </c>
      <c r="C30" s="170"/>
      <c r="D30" s="33"/>
      <c r="E30" s="35"/>
      <c r="F30" s="55"/>
      <c r="G30" s="49">
        <v>0</v>
      </c>
      <c r="H30" s="43">
        <v>0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 x14ac:dyDescent="0.3">
      <c r="A31" s="48" t="s">
        <v>81</v>
      </c>
      <c r="B31" s="206" t="s">
        <v>100</v>
      </c>
      <c r="C31" s="207"/>
      <c r="D31" s="39"/>
      <c r="E31" s="40"/>
      <c r="F31" s="56"/>
      <c r="G31" s="61">
        <f>G32+G33+G35+G34</f>
        <v>46</v>
      </c>
      <c r="H31" s="61">
        <f>H32+H33+H35+H34</f>
        <v>50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 x14ac:dyDescent="0.3">
      <c r="A32" s="151" t="s">
        <v>115</v>
      </c>
      <c r="B32" s="163" t="s">
        <v>101</v>
      </c>
      <c r="C32" s="164"/>
      <c r="D32" s="39"/>
      <c r="E32" s="40"/>
      <c r="F32" s="56"/>
      <c r="G32" s="140">
        <v>14</v>
      </c>
      <c r="H32" s="140">
        <v>14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152"/>
      <c r="B33" s="212" t="s">
        <v>102</v>
      </c>
      <c r="C33" s="213"/>
      <c r="D33" s="39"/>
      <c r="E33" s="40"/>
      <c r="F33" s="56"/>
      <c r="G33" s="140">
        <v>9</v>
      </c>
      <c r="H33" s="140">
        <v>2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152"/>
      <c r="B34" s="136" t="s">
        <v>472</v>
      </c>
      <c r="C34" s="137"/>
      <c r="D34" s="39"/>
      <c r="E34" s="40"/>
      <c r="F34" s="56"/>
      <c r="G34" s="140">
        <v>0</v>
      </c>
      <c r="H34" s="140">
        <v>11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152"/>
      <c r="B35" s="156" t="s">
        <v>238</v>
      </c>
      <c r="C35" s="154"/>
      <c r="D35" s="39"/>
      <c r="E35" s="40"/>
      <c r="F35" s="56"/>
      <c r="G35" s="61">
        <v>23</v>
      </c>
      <c r="H35" s="140">
        <v>23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 x14ac:dyDescent="0.3">
      <c r="A36" s="64" t="s">
        <v>82</v>
      </c>
      <c r="B36" s="222" t="s">
        <v>104</v>
      </c>
      <c r="C36" s="222"/>
      <c r="D36" s="65"/>
      <c r="E36" s="40"/>
      <c r="F36" s="66"/>
      <c r="G36" s="67">
        <f>G37+G38+G39</f>
        <v>556</v>
      </c>
      <c r="H36" s="67">
        <f>H37+H38+H39</f>
        <v>574</v>
      </c>
      <c r="I36" s="45"/>
      <c r="J36" s="45"/>
      <c r="K36" s="45"/>
      <c r="L36" s="5"/>
      <c r="M36" s="22"/>
      <c r="N36" s="5"/>
      <c r="O36" s="23"/>
      <c r="P36" s="68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 x14ac:dyDescent="0.3">
      <c r="A37" s="161" t="s">
        <v>115</v>
      </c>
      <c r="B37" s="184" t="s">
        <v>105</v>
      </c>
      <c r="C37" s="184"/>
      <c r="D37" s="65"/>
      <c r="E37" s="40"/>
      <c r="F37" s="66"/>
      <c r="G37" s="140">
        <v>528</v>
      </c>
      <c r="H37" s="79">
        <v>565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162"/>
      <c r="B38" s="170" t="s">
        <v>106</v>
      </c>
      <c r="C38" s="170"/>
      <c r="D38" s="65"/>
      <c r="E38" s="40"/>
      <c r="F38" s="66"/>
      <c r="G38" s="140">
        <v>1</v>
      </c>
      <c r="H38" s="79">
        <v>0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 x14ac:dyDescent="0.3">
      <c r="A39" s="162"/>
      <c r="B39" s="204" t="s">
        <v>234</v>
      </c>
      <c r="C39" s="205"/>
      <c r="D39" s="65"/>
      <c r="E39" s="40"/>
      <c r="F39" s="66"/>
      <c r="G39" s="140">
        <v>27</v>
      </c>
      <c r="H39" s="79">
        <v>9</v>
      </c>
      <c r="I39" s="45"/>
      <c r="J39" s="45"/>
      <c r="K39" s="45"/>
      <c r="L39" s="5"/>
      <c r="M39" s="22"/>
      <c r="N39" s="5"/>
      <c r="O39" s="23"/>
      <c r="P39" s="68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 x14ac:dyDescent="0.3">
      <c r="A40" s="64" t="s">
        <v>83</v>
      </c>
      <c r="B40" s="202" t="s">
        <v>255</v>
      </c>
      <c r="C40" s="203"/>
      <c r="D40" s="65"/>
      <c r="E40" s="40"/>
      <c r="F40" s="66"/>
      <c r="G40" s="67">
        <f>SUM(G41:G48)</f>
        <v>556</v>
      </c>
      <c r="H40" s="67">
        <f>SUM(H41:H48)</f>
        <v>574</v>
      </c>
      <c r="I40" s="45"/>
      <c r="J40" s="45"/>
      <c r="K40" s="45"/>
      <c r="L40" s="5"/>
      <c r="M40" s="22"/>
      <c r="N40" s="5"/>
      <c r="O40" s="23"/>
      <c r="P40" s="68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75" t="s">
        <v>257</v>
      </c>
      <c r="B41" s="190" t="s">
        <v>248</v>
      </c>
      <c r="C41" s="191"/>
      <c r="D41" s="65"/>
      <c r="E41" s="40"/>
      <c r="F41" s="66"/>
      <c r="G41" s="61">
        <v>433</v>
      </c>
      <c r="H41" s="67">
        <v>166</v>
      </c>
      <c r="I41" s="45"/>
      <c r="J41" s="45"/>
      <c r="K41" s="45"/>
      <c r="L41" s="5"/>
      <c r="M41" s="22"/>
      <c r="N41" s="5"/>
      <c r="O41" s="23"/>
      <c r="P41" s="68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5" t="s">
        <v>258</v>
      </c>
      <c r="B42" s="190" t="s">
        <v>249</v>
      </c>
      <c r="C42" s="191"/>
      <c r="D42" s="65"/>
      <c r="E42" s="40"/>
      <c r="F42" s="66"/>
      <c r="G42" s="61">
        <v>28</v>
      </c>
      <c r="H42" s="67">
        <v>338</v>
      </c>
      <c r="I42" s="45"/>
      <c r="J42" s="45"/>
      <c r="K42" s="45"/>
      <c r="L42" s="5"/>
      <c r="M42" s="22"/>
      <c r="N42" s="5"/>
      <c r="O42" s="23"/>
      <c r="P42" s="68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5" t="s">
        <v>259</v>
      </c>
      <c r="B43" s="190" t="s">
        <v>250</v>
      </c>
      <c r="C43" s="191"/>
      <c r="D43" s="65"/>
      <c r="E43" s="40"/>
      <c r="F43" s="66"/>
      <c r="G43" s="61">
        <v>13</v>
      </c>
      <c r="H43" s="67">
        <v>1</v>
      </c>
      <c r="I43" s="45"/>
      <c r="J43" s="45"/>
      <c r="K43" s="45"/>
      <c r="L43" s="5"/>
      <c r="M43" s="22"/>
      <c r="N43" s="5"/>
      <c r="O43" s="23"/>
      <c r="P43" s="68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5" t="s">
        <v>260</v>
      </c>
      <c r="B44" s="190" t="s">
        <v>251</v>
      </c>
      <c r="C44" s="191"/>
      <c r="D44" s="65"/>
      <c r="E44" s="40"/>
      <c r="F44" s="66"/>
      <c r="G44" s="61">
        <v>16</v>
      </c>
      <c r="H44" s="67">
        <v>3</v>
      </c>
      <c r="I44" s="45"/>
      <c r="J44" s="45"/>
      <c r="K44" s="45"/>
      <c r="L44" s="5"/>
      <c r="M44" s="22"/>
      <c r="N44" s="5"/>
      <c r="O44" s="23"/>
      <c r="P44" s="68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5" t="s">
        <v>261</v>
      </c>
      <c r="B45" s="190" t="s">
        <v>252</v>
      </c>
      <c r="C45" s="191"/>
      <c r="D45" s="65"/>
      <c r="E45" s="40"/>
      <c r="F45" s="66"/>
      <c r="G45" s="61">
        <v>0</v>
      </c>
      <c r="H45" s="67">
        <v>21</v>
      </c>
      <c r="I45" s="45"/>
      <c r="J45" s="45"/>
      <c r="K45" s="45"/>
      <c r="L45" s="5"/>
      <c r="M45" s="22"/>
      <c r="N45" s="5"/>
      <c r="O45" s="23"/>
      <c r="P45" s="68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5" t="s">
        <v>262</v>
      </c>
      <c r="B46" s="190" t="s">
        <v>253</v>
      </c>
      <c r="C46" s="191"/>
      <c r="D46" s="65"/>
      <c r="E46" s="40"/>
      <c r="F46" s="66"/>
      <c r="G46" s="61">
        <v>8</v>
      </c>
      <c r="H46" s="67">
        <v>0</v>
      </c>
      <c r="I46" s="45"/>
      <c r="J46" s="45"/>
      <c r="K46" s="45"/>
      <c r="L46" s="5"/>
      <c r="M46" s="22"/>
      <c r="N46" s="5"/>
      <c r="O46" s="23"/>
      <c r="P46" s="68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5" t="s">
        <v>263</v>
      </c>
      <c r="B47" s="190" t="s">
        <v>254</v>
      </c>
      <c r="C47" s="191"/>
      <c r="D47" s="65"/>
      <c r="E47" s="40"/>
      <c r="F47" s="66"/>
      <c r="G47" s="61">
        <v>31</v>
      </c>
      <c r="H47" s="67">
        <v>36</v>
      </c>
      <c r="I47" s="45"/>
      <c r="J47" s="45"/>
      <c r="K47" s="45"/>
      <c r="L47" s="5"/>
      <c r="M47" s="22"/>
      <c r="N47" s="5"/>
      <c r="O47" s="23"/>
      <c r="P47" s="68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 x14ac:dyDescent="0.3">
      <c r="A48" s="75" t="s">
        <v>264</v>
      </c>
      <c r="B48" s="171" t="s">
        <v>234</v>
      </c>
      <c r="C48" s="172"/>
      <c r="D48" s="39"/>
      <c r="E48" s="40"/>
      <c r="F48" s="56"/>
      <c r="G48" s="140">
        <v>27</v>
      </c>
      <c r="H48" s="79">
        <v>9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 x14ac:dyDescent="0.3">
      <c r="A49" s="152" t="s">
        <v>115</v>
      </c>
      <c r="B49" s="188" t="s">
        <v>244</v>
      </c>
      <c r="C49" s="189"/>
      <c r="D49" s="39"/>
      <c r="E49" s="40"/>
      <c r="F49" s="56"/>
      <c r="G49" s="140">
        <v>23</v>
      </c>
      <c r="H49" s="140">
        <v>17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 x14ac:dyDescent="0.3">
      <c r="A50" s="152"/>
      <c r="B50" s="188" t="s">
        <v>245</v>
      </c>
      <c r="C50" s="189"/>
      <c r="D50" s="39"/>
      <c r="E50" s="40"/>
      <c r="F50" s="56"/>
      <c r="G50" s="140">
        <v>34</v>
      </c>
      <c r="H50" s="140">
        <v>4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 x14ac:dyDescent="0.3">
      <c r="A51" s="152"/>
      <c r="B51" s="188" t="s">
        <v>256</v>
      </c>
      <c r="C51" s="189"/>
      <c r="D51" s="39"/>
      <c r="E51" s="40"/>
      <c r="F51" s="56"/>
      <c r="G51" s="140">
        <v>68</v>
      </c>
      <c r="H51" s="140">
        <v>114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 x14ac:dyDescent="0.3">
      <c r="A52" s="152"/>
      <c r="B52" s="188" t="s">
        <v>246</v>
      </c>
      <c r="C52" s="189"/>
      <c r="D52" s="39"/>
      <c r="E52" s="40"/>
      <c r="F52" s="56"/>
      <c r="G52" s="140">
        <v>35</v>
      </c>
      <c r="H52" s="140">
        <v>38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 x14ac:dyDescent="0.3">
      <c r="A53" s="153"/>
      <c r="B53" s="188" t="s">
        <v>247</v>
      </c>
      <c r="C53" s="189"/>
      <c r="D53" s="62"/>
      <c r="E53" s="35"/>
      <c r="F53" s="55"/>
      <c r="G53" s="60">
        <v>29</v>
      </c>
      <c r="H53" s="60">
        <v>45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 x14ac:dyDescent="0.3">
      <c r="A54" s="196" t="s">
        <v>230</v>
      </c>
      <c r="B54" s="197"/>
      <c r="C54" s="197"/>
      <c r="D54" s="197"/>
      <c r="E54" s="197"/>
      <c r="F54" s="197"/>
      <c r="G54" s="197"/>
      <c r="H54" s="198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 x14ac:dyDescent="0.3">
      <c r="A55" s="48" t="s">
        <v>84</v>
      </c>
      <c r="B55" s="183" t="s">
        <v>98</v>
      </c>
      <c r="C55" s="183"/>
      <c r="D55" s="39"/>
      <c r="E55" s="40"/>
      <c r="F55" s="56"/>
      <c r="G55" s="61">
        <f>G56+G57+G58+G59</f>
        <v>14</v>
      </c>
      <c r="H55" s="61">
        <f>H56+H57+H58+H59</f>
        <v>7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x14ac:dyDescent="0.3">
      <c r="A56" s="57" t="s">
        <v>108</v>
      </c>
      <c r="B56" s="156" t="s">
        <v>469</v>
      </c>
      <c r="C56" s="156"/>
      <c r="D56" s="62"/>
      <c r="E56" s="34"/>
      <c r="F56" s="60"/>
      <c r="G56" s="60">
        <v>12</v>
      </c>
      <c r="H56" s="43">
        <v>7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109</v>
      </c>
      <c r="B57" s="156" t="s">
        <v>470</v>
      </c>
      <c r="C57" s="156"/>
      <c r="D57" s="62"/>
      <c r="E57" s="34"/>
      <c r="F57" s="60"/>
      <c r="G57" s="60">
        <v>1</v>
      </c>
      <c r="H57" s="43">
        <v>0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235</v>
      </c>
      <c r="B58" s="171" t="s">
        <v>480</v>
      </c>
      <c r="C58" s="172"/>
      <c r="D58" s="62"/>
      <c r="E58" s="34"/>
      <c r="F58" s="60"/>
      <c r="G58" s="60">
        <v>1</v>
      </c>
      <c r="H58" s="43">
        <v>0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243</v>
      </c>
      <c r="B59" s="156" t="s">
        <v>117</v>
      </c>
      <c r="C59" s="156"/>
      <c r="D59" s="62"/>
      <c r="E59" s="34"/>
      <c r="F59" s="60"/>
      <c r="G59" s="60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 x14ac:dyDescent="0.3">
      <c r="A60" s="193" t="s">
        <v>231</v>
      </c>
      <c r="B60" s="194"/>
      <c r="C60" s="194"/>
      <c r="D60" s="194"/>
      <c r="E60" s="194"/>
      <c r="F60" s="194"/>
      <c r="G60" s="194"/>
      <c r="H60" s="195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 x14ac:dyDescent="0.3">
      <c r="A61" s="132" t="s">
        <v>443</v>
      </c>
      <c r="B61" s="214" t="s">
        <v>461</v>
      </c>
      <c r="C61" s="215"/>
      <c r="D61" s="133"/>
      <c r="E61" s="133"/>
      <c r="F61" s="133"/>
      <c r="G61" s="134">
        <f>G62+G63+G64+G65</f>
        <v>0</v>
      </c>
      <c r="H61" s="134">
        <f>H62+H63+H64+H65</f>
        <v>1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 x14ac:dyDescent="0.3">
      <c r="A62" s="132"/>
      <c r="B62" s="157" t="s">
        <v>463</v>
      </c>
      <c r="C62" s="158"/>
      <c r="D62" s="133"/>
      <c r="E62" s="133"/>
      <c r="F62" s="133"/>
      <c r="G62" s="141" t="s">
        <v>484</v>
      </c>
      <c r="H62" s="145" t="s">
        <v>437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 x14ac:dyDescent="0.3">
      <c r="A63" s="132"/>
      <c r="B63" s="157" t="s">
        <v>464</v>
      </c>
      <c r="C63" s="158"/>
      <c r="D63" s="133"/>
      <c r="E63" s="133"/>
      <c r="F63" s="133"/>
      <c r="G63" s="141" t="s">
        <v>484</v>
      </c>
      <c r="H63" s="145" t="s">
        <v>484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 x14ac:dyDescent="0.3">
      <c r="A64" s="132"/>
      <c r="B64" s="157" t="s">
        <v>465</v>
      </c>
      <c r="C64" s="158"/>
      <c r="D64" s="133"/>
      <c r="E64" s="133"/>
      <c r="F64" s="133"/>
      <c r="G64" s="141" t="s">
        <v>484</v>
      </c>
      <c r="H64" s="145" t="s">
        <v>484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32"/>
      <c r="B65" s="157" t="s">
        <v>462</v>
      </c>
      <c r="C65" s="158"/>
      <c r="D65" s="133"/>
      <c r="E65" s="133"/>
      <c r="F65" s="133"/>
      <c r="G65" s="141" t="s">
        <v>484</v>
      </c>
      <c r="H65" s="145" t="s">
        <v>484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14" customFormat="1" ht="24.75" customHeight="1" x14ac:dyDescent="0.3">
      <c r="A66" s="104" t="s">
        <v>451</v>
      </c>
      <c r="B66" s="224" t="s">
        <v>481</v>
      </c>
      <c r="C66" s="225"/>
      <c r="D66" s="105"/>
      <c r="E66" s="106"/>
      <c r="F66" s="107"/>
      <c r="G66" s="108">
        <f>G67+G72</f>
        <v>1</v>
      </c>
      <c r="H66" s="108">
        <f>H67+H72</f>
        <v>0</v>
      </c>
      <c r="I66" s="109"/>
      <c r="J66" s="109"/>
      <c r="K66" s="109"/>
      <c r="L66" s="110"/>
      <c r="M66" s="111"/>
      <c r="N66" s="110"/>
      <c r="O66" s="112"/>
      <c r="P66" s="113"/>
      <c r="Q66" s="110"/>
      <c r="R66" s="112"/>
      <c r="S66" s="112"/>
      <c r="T66" s="110"/>
      <c r="U66" s="110"/>
      <c r="V66" s="110"/>
      <c r="W66" s="110"/>
      <c r="X66" s="110"/>
      <c r="Y66" s="110"/>
      <c r="Z66" s="112"/>
      <c r="AA66" s="110"/>
      <c r="AB66" s="110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</row>
    <row r="67" spans="1:56" s="24" customFormat="1" ht="22.5" customHeight="1" x14ac:dyDescent="0.3">
      <c r="A67" s="103" t="s">
        <v>452</v>
      </c>
      <c r="B67" s="199" t="s">
        <v>441</v>
      </c>
      <c r="C67" s="200"/>
      <c r="D67" s="65"/>
      <c r="E67" s="40"/>
      <c r="F67" s="66"/>
      <c r="G67" s="67">
        <f>G68+G69+G71+G70</f>
        <v>1</v>
      </c>
      <c r="H67" s="67">
        <f>H68+H69+H71+H70</f>
        <v>0</v>
      </c>
      <c r="I67" s="45"/>
      <c r="J67" s="45"/>
      <c r="K67" s="45"/>
      <c r="L67" s="5"/>
      <c r="M67" s="22"/>
      <c r="N67" s="5"/>
      <c r="O67" s="23"/>
      <c r="P67" s="68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 x14ac:dyDescent="0.3">
      <c r="A68" s="161"/>
      <c r="B68" s="101" t="s">
        <v>447</v>
      </c>
      <c r="C68" s="102"/>
      <c r="D68" s="65"/>
      <c r="E68" s="40"/>
      <c r="F68" s="66"/>
      <c r="G68" s="61">
        <v>0</v>
      </c>
      <c r="H68" s="67">
        <v>0</v>
      </c>
      <c r="I68" s="45"/>
      <c r="J68" s="45"/>
      <c r="K68" s="45"/>
      <c r="L68" s="5"/>
      <c r="M68" s="22"/>
      <c r="N68" s="5"/>
      <c r="O68" s="23"/>
      <c r="P68" s="68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162"/>
      <c r="B69" s="101" t="s">
        <v>444</v>
      </c>
      <c r="C69" s="102"/>
      <c r="D69" s="65"/>
      <c r="E69" s="40"/>
      <c r="F69" s="66"/>
      <c r="G69" s="61">
        <v>0</v>
      </c>
      <c r="H69" s="67">
        <v>0</v>
      </c>
      <c r="I69" s="45"/>
      <c r="J69" s="45"/>
      <c r="K69" s="45"/>
      <c r="L69" s="5"/>
      <c r="M69" s="22"/>
      <c r="N69" s="5"/>
      <c r="O69" s="23"/>
      <c r="P69" s="68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162"/>
      <c r="B70" s="101" t="s">
        <v>445</v>
      </c>
      <c r="C70" s="102"/>
      <c r="D70" s="65"/>
      <c r="E70" s="40"/>
      <c r="F70" s="66"/>
      <c r="G70" s="61">
        <v>0</v>
      </c>
      <c r="H70" s="67">
        <v>0</v>
      </c>
      <c r="I70" s="45"/>
      <c r="J70" s="45"/>
      <c r="K70" s="45"/>
      <c r="L70" s="5"/>
      <c r="M70" s="22"/>
      <c r="N70" s="5"/>
      <c r="O70" s="23"/>
      <c r="P70" s="68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165"/>
      <c r="B71" s="101" t="s">
        <v>446</v>
      </c>
      <c r="C71" s="102"/>
      <c r="D71" s="65"/>
      <c r="E71" s="40"/>
      <c r="F71" s="66"/>
      <c r="G71" s="61">
        <v>1</v>
      </c>
      <c r="H71" s="67">
        <v>0</v>
      </c>
      <c r="I71" s="45"/>
      <c r="J71" s="45"/>
      <c r="K71" s="45"/>
      <c r="L71" s="5"/>
      <c r="M71" s="22"/>
      <c r="N71" s="5"/>
      <c r="O71" s="23"/>
      <c r="P71" s="68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103" t="s">
        <v>453</v>
      </c>
      <c r="B72" s="199" t="s">
        <v>442</v>
      </c>
      <c r="C72" s="200"/>
      <c r="D72" s="65"/>
      <c r="E72" s="40"/>
      <c r="F72" s="66"/>
      <c r="G72" s="67">
        <f>G73+G74+G76+G75</f>
        <v>0</v>
      </c>
      <c r="H72" s="67">
        <f>H73+H74+H76+H75</f>
        <v>0</v>
      </c>
      <c r="I72" s="45"/>
      <c r="J72" s="45"/>
      <c r="K72" s="45"/>
      <c r="L72" s="5"/>
      <c r="M72" s="22"/>
      <c r="N72" s="5"/>
      <c r="O72" s="23"/>
      <c r="P72" s="68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161"/>
      <c r="B73" s="101" t="s">
        <v>447</v>
      </c>
      <c r="C73" s="102"/>
      <c r="D73" s="65"/>
      <c r="E73" s="40"/>
      <c r="F73" s="66"/>
      <c r="G73" s="67">
        <v>0</v>
      </c>
      <c r="H73" s="67">
        <v>0</v>
      </c>
      <c r="I73" s="45"/>
      <c r="J73" s="45"/>
      <c r="K73" s="45"/>
      <c r="L73" s="5"/>
      <c r="M73" s="22"/>
      <c r="N73" s="5"/>
      <c r="O73" s="23"/>
      <c r="P73" s="68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162"/>
      <c r="B74" s="101" t="s">
        <v>444</v>
      </c>
      <c r="C74" s="102"/>
      <c r="D74" s="65"/>
      <c r="E74" s="40"/>
      <c r="F74" s="66"/>
      <c r="G74" s="67">
        <v>0</v>
      </c>
      <c r="H74" s="67">
        <v>0</v>
      </c>
      <c r="I74" s="45"/>
      <c r="J74" s="45"/>
      <c r="K74" s="45"/>
      <c r="L74" s="5"/>
      <c r="M74" s="22"/>
      <c r="N74" s="5"/>
      <c r="O74" s="23"/>
      <c r="P74" s="68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162"/>
      <c r="B75" s="101" t="s">
        <v>445</v>
      </c>
      <c r="C75" s="102"/>
      <c r="D75" s="65"/>
      <c r="E75" s="40"/>
      <c r="F75" s="66"/>
      <c r="G75" s="67">
        <v>0</v>
      </c>
      <c r="H75" s="67">
        <v>0</v>
      </c>
      <c r="I75" s="45"/>
      <c r="J75" s="45"/>
      <c r="K75" s="45"/>
      <c r="L75" s="5"/>
      <c r="M75" s="22"/>
      <c r="N75" s="5"/>
      <c r="O75" s="23"/>
      <c r="P75" s="68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 x14ac:dyDescent="0.3">
      <c r="A76" s="165"/>
      <c r="B76" s="175" t="s">
        <v>446</v>
      </c>
      <c r="C76" s="176"/>
      <c r="D76" s="65"/>
      <c r="E76" s="40"/>
      <c r="F76" s="66"/>
      <c r="G76" s="67">
        <v>0</v>
      </c>
      <c r="H76" s="67">
        <v>0</v>
      </c>
      <c r="I76" s="45"/>
      <c r="J76" s="45"/>
      <c r="K76" s="45"/>
      <c r="L76" s="5"/>
      <c r="M76" s="22"/>
      <c r="N76" s="5"/>
      <c r="O76" s="23"/>
      <c r="P76" s="68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 x14ac:dyDescent="0.3">
      <c r="A77" s="98"/>
      <c r="B77" s="99"/>
      <c r="C77" s="99"/>
      <c r="D77" s="99"/>
      <c r="E77" s="99"/>
      <c r="F77" s="99"/>
      <c r="G77" s="99"/>
      <c r="H77" s="100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 x14ac:dyDescent="0.3">
      <c r="A78" s="146" t="s">
        <v>76</v>
      </c>
      <c r="B78" s="147"/>
      <c r="C78" s="147"/>
      <c r="D78" s="147"/>
      <c r="E78" s="147"/>
      <c r="F78" s="147"/>
      <c r="G78" s="147"/>
      <c r="H78" s="148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21" customHeight="1" x14ac:dyDescent="0.3">
      <c r="A79" s="58" t="s">
        <v>89</v>
      </c>
      <c r="B79" s="159" t="s">
        <v>240</v>
      </c>
      <c r="C79" s="160"/>
      <c r="D79" s="60"/>
      <c r="E79" s="60"/>
      <c r="F79" s="60"/>
      <c r="G79" s="97">
        <f>G80</f>
        <v>556</v>
      </c>
      <c r="H79" s="54">
        <f>H80</f>
        <v>576</v>
      </c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9" customFormat="1" ht="16.5" customHeight="1" x14ac:dyDescent="0.3">
      <c r="A80" s="51" t="s">
        <v>241</v>
      </c>
      <c r="B80" s="171" t="s">
        <v>242</v>
      </c>
      <c r="C80" s="172"/>
      <c r="D80" s="60"/>
      <c r="E80" s="60"/>
      <c r="F80" s="60"/>
      <c r="G80" s="60">
        <v>556</v>
      </c>
      <c r="H80" s="43">
        <v>576</v>
      </c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 x14ac:dyDescent="0.3">
      <c r="A81" s="51" t="s">
        <v>85</v>
      </c>
      <c r="B81" s="159" t="s">
        <v>110</v>
      </c>
      <c r="C81" s="160"/>
      <c r="D81" s="60"/>
      <c r="E81" s="60"/>
      <c r="F81" s="60"/>
      <c r="G81" s="60">
        <v>1</v>
      </c>
      <c r="H81" s="43">
        <v>26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86</v>
      </c>
      <c r="B82" s="159" t="s">
        <v>111</v>
      </c>
      <c r="C82" s="160"/>
      <c r="D82" s="60"/>
      <c r="E82" s="43"/>
      <c r="F82" s="60"/>
      <c r="G82" s="97">
        <v>0</v>
      </c>
      <c r="H82" s="54">
        <v>0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5.75" customHeight="1" x14ac:dyDescent="0.3">
      <c r="A83" s="51"/>
      <c r="B83" s="155" t="s">
        <v>232</v>
      </c>
      <c r="C83" s="155"/>
      <c r="D83" s="46"/>
      <c r="E83" s="43"/>
      <c r="F83" s="46"/>
      <c r="G83" s="49"/>
      <c r="H83" s="43"/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6.149999999999999" customHeight="1" x14ac:dyDescent="0.3">
      <c r="A84" s="51" t="s">
        <v>87</v>
      </c>
      <c r="B84" s="223" t="s">
        <v>94</v>
      </c>
      <c r="C84" s="223"/>
      <c r="D84" s="46"/>
      <c r="E84" s="43"/>
      <c r="F84" s="46"/>
      <c r="G84" s="49">
        <f>G85</f>
        <v>10</v>
      </c>
      <c r="H84" s="135">
        <f>H85</f>
        <v>1</v>
      </c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 x14ac:dyDescent="0.3">
      <c r="A85" s="51" t="s">
        <v>236</v>
      </c>
      <c r="B85" s="156" t="s">
        <v>95</v>
      </c>
      <c r="C85" s="156"/>
      <c r="D85" s="46"/>
      <c r="E85" s="43"/>
      <c r="F85" s="46"/>
      <c r="G85" s="49">
        <v>10</v>
      </c>
      <c r="H85" s="43">
        <v>1</v>
      </c>
      <c r="I85" s="42"/>
      <c r="J85" s="42"/>
      <c r="K85" s="42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34.5" customHeight="1" x14ac:dyDescent="0.3">
      <c r="A86" s="127" t="s">
        <v>237</v>
      </c>
      <c r="B86" s="157" t="s">
        <v>454</v>
      </c>
      <c r="C86" s="158"/>
      <c r="D86" s="121"/>
      <c r="E86" s="121"/>
      <c r="F86" s="121"/>
      <c r="G86" s="120">
        <v>0</v>
      </c>
      <c r="H86" s="121">
        <v>3</v>
      </c>
      <c r="I86" s="42"/>
      <c r="J86" s="42"/>
      <c r="K86" s="42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 x14ac:dyDescent="0.3">
      <c r="A87" s="51" t="s">
        <v>88</v>
      </c>
      <c r="B87" s="223" t="s">
        <v>123</v>
      </c>
      <c r="C87" s="223"/>
      <c r="D87" s="46"/>
      <c r="E87" s="43"/>
      <c r="F87" s="46"/>
      <c r="G87" s="49"/>
      <c r="H87" s="43"/>
      <c r="I87" s="42"/>
      <c r="J87" s="42"/>
      <c r="K87" s="42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16.149999999999999" customHeight="1" x14ac:dyDescent="0.3">
      <c r="A88" s="216" t="s">
        <v>485</v>
      </c>
      <c r="B88" s="217"/>
      <c r="C88" s="217"/>
      <c r="D88" s="217"/>
      <c r="E88" s="217"/>
      <c r="F88" s="217"/>
      <c r="G88" s="217"/>
      <c r="H88" s="218"/>
      <c r="I88" s="42"/>
      <c r="J88" s="42"/>
      <c r="K88" s="42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42" customHeight="1" x14ac:dyDescent="0.3">
      <c r="A89" s="146" t="s">
        <v>77</v>
      </c>
      <c r="B89" s="147"/>
      <c r="C89" s="147"/>
      <c r="D89" s="147"/>
      <c r="E89" s="147"/>
      <c r="F89" s="147"/>
      <c r="G89" s="147"/>
      <c r="H89" s="148"/>
      <c r="I89" s="42"/>
      <c r="J89" s="42"/>
      <c r="K89" s="42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6" customFormat="1" ht="30" customHeight="1" x14ac:dyDescent="0.3">
      <c r="A90" s="51" t="s">
        <v>118</v>
      </c>
      <c r="B90" s="210" t="s">
        <v>128</v>
      </c>
      <c r="C90" s="211"/>
      <c r="D90" s="46"/>
      <c r="E90" s="43"/>
      <c r="F90" s="46"/>
      <c r="G90" s="49">
        <f>G91+G92</f>
        <v>0</v>
      </c>
      <c r="H90" s="54">
        <f>H91+H92</f>
        <v>2</v>
      </c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s="6" customFormat="1" ht="18.75" x14ac:dyDescent="0.3">
      <c r="A91" s="51"/>
      <c r="B91" s="219" t="s">
        <v>71</v>
      </c>
      <c r="C91" s="220"/>
      <c r="D91" s="46"/>
      <c r="E91" s="43"/>
      <c r="F91" s="46"/>
      <c r="G91" s="49">
        <v>0</v>
      </c>
      <c r="H91" s="60">
        <v>0</v>
      </c>
      <c r="I91" s="38"/>
      <c r="J91" s="38"/>
      <c r="K91" s="38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22.5" customHeight="1" x14ac:dyDescent="0.3">
      <c r="A92" s="51"/>
      <c r="B92" s="166" t="s">
        <v>72</v>
      </c>
      <c r="C92" s="167"/>
      <c r="D92" s="46"/>
      <c r="E92" s="43"/>
      <c r="F92" s="46"/>
      <c r="G92" s="49">
        <v>0</v>
      </c>
      <c r="H92" s="60">
        <v>2</v>
      </c>
      <c r="I92" s="38"/>
      <c r="J92" s="38"/>
      <c r="K92" s="38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55.5" customHeight="1" x14ac:dyDescent="0.3">
      <c r="A93" s="51" t="s">
        <v>125</v>
      </c>
      <c r="B93" s="221" t="s">
        <v>119</v>
      </c>
      <c r="C93" s="221"/>
      <c r="D93" s="46"/>
      <c r="E93" s="43"/>
      <c r="F93" s="46"/>
      <c r="G93" s="49">
        <f>G94+G96</f>
        <v>0</v>
      </c>
      <c r="H93" s="54">
        <f>H94+H95</f>
        <v>1</v>
      </c>
      <c r="I93" s="38"/>
      <c r="J93" s="38"/>
      <c r="K93" s="38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ht="18.75" x14ac:dyDescent="0.3">
      <c r="A94" s="51"/>
      <c r="B94" s="219" t="s">
        <v>71</v>
      </c>
      <c r="C94" s="220"/>
      <c r="D94" s="46"/>
      <c r="E94" s="43"/>
      <c r="F94" s="46"/>
      <c r="G94" s="49">
        <v>0</v>
      </c>
      <c r="H94" s="60">
        <v>0</v>
      </c>
      <c r="I94" s="38"/>
      <c r="J94" s="38"/>
      <c r="K94" s="38"/>
      <c r="L94" s="11"/>
      <c r="M94" s="12"/>
      <c r="N94" s="11"/>
      <c r="P94" s="13"/>
      <c r="Q94" s="11"/>
      <c r="T94" s="11"/>
      <c r="U94" s="11"/>
      <c r="V94" s="11"/>
      <c r="W94" s="11"/>
      <c r="X94" s="11"/>
      <c r="Y94" s="11"/>
      <c r="AA94" s="11"/>
      <c r="AB94" s="11"/>
    </row>
    <row r="95" spans="1:56" s="6" customFormat="1" ht="18.75" x14ac:dyDescent="0.3">
      <c r="A95" s="51"/>
      <c r="B95" s="166" t="s">
        <v>72</v>
      </c>
      <c r="C95" s="167"/>
      <c r="D95" s="60"/>
      <c r="E95" s="43"/>
      <c r="F95" s="60"/>
      <c r="G95" s="74">
        <v>0</v>
      </c>
      <c r="H95" s="60">
        <v>1</v>
      </c>
      <c r="I95" s="38"/>
      <c r="J95" s="38"/>
      <c r="K95" s="38"/>
      <c r="L95" s="11"/>
      <c r="M95" s="12"/>
      <c r="N95" s="11"/>
      <c r="O95" s="10"/>
      <c r="P95" s="13"/>
      <c r="Q95" s="11"/>
      <c r="R95" s="10"/>
      <c r="S95" s="10"/>
      <c r="T95" s="11"/>
      <c r="U95" s="11"/>
      <c r="V95" s="11"/>
      <c r="W95" s="11"/>
      <c r="X95" s="11"/>
      <c r="Y95" s="11"/>
      <c r="Z95" s="10"/>
      <c r="AA95" s="11"/>
      <c r="AB95" s="11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ht="15.75" customHeight="1" x14ac:dyDescent="0.3">
      <c r="A96" s="51"/>
      <c r="B96" s="166" t="s">
        <v>239</v>
      </c>
      <c r="C96" s="167"/>
      <c r="D96" s="46"/>
      <c r="E96" s="43"/>
      <c r="F96" s="46"/>
      <c r="G96" s="49">
        <v>0</v>
      </c>
      <c r="H96" s="60">
        <v>0</v>
      </c>
      <c r="I96" s="38"/>
      <c r="J96" s="38"/>
      <c r="K96" s="38"/>
      <c r="L96" s="11"/>
      <c r="M96" s="12"/>
      <c r="N96" s="11"/>
      <c r="P96" s="11"/>
      <c r="Q96" s="11"/>
      <c r="T96" s="11"/>
      <c r="U96" s="11"/>
      <c r="V96" s="11"/>
      <c r="W96" s="11"/>
      <c r="X96" s="11"/>
      <c r="Y96" s="11"/>
      <c r="AA96" s="11"/>
      <c r="AB96" s="11"/>
    </row>
    <row r="97" spans="1:56" ht="60" customHeight="1" x14ac:dyDescent="0.3">
      <c r="A97" s="43" t="s">
        <v>67</v>
      </c>
      <c r="B97" s="210" t="s">
        <v>126</v>
      </c>
      <c r="C97" s="211"/>
      <c r="D97" s="52"/>
      <c r="E97" s="53"/>
      <c r="F97" s="59"/>
      <c r="G97" s="54">
        <v>0</v>
      </c>
      <c r="H97" s="43"/>
      <c r="I97" s="38"/>
      <c r="J97" s="38"/>
      <c r="K97" s="38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s="126" customFormat="1" ht="39.75" customHeight="1" x14ac:dyDescent="0.3">
      <c r="A98" s="116" t="s">
        <v>312</v>
      </c>
      <c r="B98" s="149" t="s">
        <v>311</v>
      </c>
      <c r="C98" s="150"/>
      <c r="D98" s="117"/>
      <c r="E98" s="118"/>
      <c r="F98" s="119"/>
      <c r="G98" s="142">
        <v>0</v>
      </c>
      <c r="H98" s="121">
        <v>0</v>
      </c>
      <c r="I98" s="122"/>
      <c r="J98" s="122"/>
      <c r="K98" s="122"/>
      <c r="L98" s="123"/>
      <c r="M98" s="124"/>
      <c r="N98" s="123"/>
      <c r="O98" s="125"/>
      <c r="P98" s="123"/>
      <c r="Q98" s="123"/>
      <c r="R98" s="125"/>
      <c r="S98" s="125"/>
      <c r="T98" s="123"/>
      <c r="U98" s="123"/>
      <c r="V98" s="123"/>
      <c r="W98" s="123"/>
      <c r="X98" s="123"/>
      <c r="Y98" s="123"/>
      <c r="Z98" s="125"/>
      <c r="AA98" s="123"/>
      <c r="AB98" s="123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</row>
    <row r="99" spans="1:56" s="126" customFormat="1" ht="28.5" customHeight="1" x14ac:dyDescent="0.3">
      <c r="A99" s="116" t="s">
        <v>310</v>
      </c>
      <c r="B99" s="149" t="s">
        <v>309</v>
      </c>
      <c r="C99" s="150"/>
      <c r="D99" s="117"/>
      <c r="E99" s="118"/>
      <c r="F99" s="119"/>
      <c r="G99" s="142">
        <v>0</v>
      </c>
      <c r="H99" s="121">
        <v>3</v>
      </c>
      <c r="I99" s="122"/>
      <c r="J99" s="122"/>
      <c r="K99" s="122"/>
      <c r="L99" s="123"/>
      <c r="M99" s="124"/>
      <c r="N99" s="123"/>
      <c r="O99" s="125"/>
      <c r="P99" s="123"/>
      <c r="Q99" s="123"/>
      <c r="R99" s="125"/>
      <c r="S99" s="125"/>
      <c r="T99" s="123"/>
      <c r="U99" s="123"/>
      <c r="V99" s="123"/>
      <c r="W99" s="123"/>
      <c r="X99" s="123"/>
      <c r="Y99" s="123"/>
      <c r="Z99" s="125"/>
      <c r="AA99" s="123"/>
      <c r="AB99" s="123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</row>
    <row r="100" spans="1:56" s="126" customFormat="1" ht="28.5" customHeight="1" x14ac:dyDescent="0.3">
      <c r="A100" s="116" t="s">
        <v>308</v>
      </c>
      <c r="B100" s="149" t="s">
        <v>141</v>
      </c>
      <c r="C100" s="150"/>
      <c r="D100" s="117"/>
      <c r="E100" s="118"/>
      <c r="F100" s="119"/>
      <c r="G100" s="142">
        <v>3</v>
      </c>
      <c r="H100" s="121">
        <v>0</v>
      </c>
      <c r="I100" s="122"/>
      <c r="J100" s="122"/>
      <c r="K100" s="122"/>
      <c r="L100" s="123"/>
      <c r="M100" s="124"/>
      <c r="N100" s="123"/>
      <c r="O100" s="125"/>
      <c r="P100" s="123"/>
      <c r="Q100" s="123"/>
      <c r="R100" s="125"/>
      <c r="S100" s="125"/>
      <c r="T100" s="123"/>
      <c r="U100" s="123"/>
      <c r="V100" s="123"/>
      <c r="W100" s="123"/>
      <c r="X100" s="123"/>
      <c r="Y100" s="123"/>
      <c r="Z100" s="125"/>
      <c r="AA100" s="123"/>
      <c r="AB100" s="123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</row>
    <row r="101" spans="1:56" s="126" customFormat="1" ht="28.5" customHeight="1" x14ac:dyDescent="0.3">
      <c r="A101" s="116" t="s">
        <v>307</v>
      </c>
      <c r="B101" s="149" t="s">
        <v>306</v>
      </c>
      <c r="C101" s="150"/>
      <c r="D101" s="117"/>
      <c r="E101" s="118"/>
      <c r="F101" s="119"/>
      <c r="G101" s="142">
        <v>0</v>
      </c>
      <c r="H101" s="121">
        <v>0</v>
      </c>
      <c r="I101" s="122"/>
      <c r="J101" s="122"/>
      <c r="K101" s="122"/>
      <c r="L101" s="123"/>
      <c r="M101" s="124"/>
      <c r="N101" s="123"/>
      <c r="O101" s="125"/>
      <c r="P101" s="123"/>
      <c r="Q101" s="123"/>
      <c r="R101" s="125"/>
      <c r="S101" s="125"/>
      <c r="T101" s="123"/>
      <c r="U101" s="123"/>
      <c r="V101" s="123"/>
      <c r="W101" s="123"/>
      <c r="X101" s="123"/>
      <c r="Y101" s="123"/>
      <c r="Z101" s="125"/>
      <c r="AA101" s="123"/>
      <c r="AB101" s="123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</row>
    <row r="102" spans="1:56" s="126" customFormat="1" ht="28.5" customHeight="1" x14ac:dyDescent="0.3">
      <c r="A102" s="116" t="s">
        <v>305</v>
      </c>
      <c r="B102" s="149" t="s">
        <v>304</v>
      </c>
      <c r="C102" s="150"/>
      <c r="D102" s="117"/>
      <c r="E102" s="118"/>
      <c r="F102" s="119"/>
      <c r="G102" s="142">
        <v>0</v>
      </c>
      <c r="H102" s="121">
        <v>0</v>
      </c>
      <c r="I102" s="122"/>
      <c r="J102" s="122"/>
      <c r="K102" s="122"/>
      <c r="L102" s="123"/>
      <c r="M102" s="124"/>
      <c r="N102" s="123"/>
      <c r="O102" s="125"/>
      <c r="P102" s="123"/>
      <c r="Q102" s="123"/>
      <c r="R102" s="125"/>
      <c r="S102" s="125"/>
      <c r="T102" s="123"/>
      <c r="U102" s="123"/>
      <c r="V102" s="123"/>
      <c r="W102" s="123"/>
      <c r="X102" s="123"/>
      <c r="Y102" s="123"/>
      <c r="Z102" s="125"/>
      <c r="AA102" s="123"/>
      <c r="AB102" s="123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</row>
    <row r="103" spans="1:56" s="126" customFormat="1" ht="28.5" customHeight="1" x14ac:dyDescent="0.3">
      <c r="A103" s="116" t="s">
        <v>303</v>
      </c>
      <c r="B103" s="149" t="s">
        <v>302</v>
      </c>
      <c r="C103" s="150"/>
      <c r="D103" s="117"/>
      <c r="E103" s="118"/>
      <c r="F103" s="119"/>
      <c r="G103" s="142">
        <v>0</v>
      </c>
      <c r="H103" s="121">
        <v>0</v>
      </c>
      <c r="I103" s="122"/>
      <c r="J103" s="122"/>
      <c r="K103" s="122"/>
      <c r="L103" s="123"/>
      <c r="M103" s="124"/>
      <c r="N103" s="123"/>
      <c r="O103" s="125"/>
      <c r="P103" s="123"/>
      <c r="Q103" s="123"/>
      <c r="R103" s="125"/>
      <c r="S103" s="125"/>
      <c r="T103" s="123"/>
      <c r="U103" s="123"/>
      <c r="V103" s="123"/>
      <c r="W103" s="123"/>
      <c r="X103" s="123"/>
      <c r="Y103" s="123"/>
      <c r="Z103" s="125"/>
      <c r="AA103" s="123"/>
      <c r="AB103" s="123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</row>
    <row r="104" spans="1:56" s="6" customFormat="1" ht="28.5" customHeight="1" x14ac:dyDescent="0.3">
      <c r="A104" s="51"/>
      <c r="B104" s="63" t="s">
        <v>121</v>
      </c>
      <c r="C104" s="63"/>
      <c r="D104" s="60"/>
      <c r="E104" s="43"/>
      <c r="F104" s="60"/>
      <c r="G104" s="115">
        <f>G90+G93+G97+G98+G99+G100+G101+G102+G103</f>
        <v>3</v>
      </c>
      <c r="H104" s="115">
        <f>H90+H93+H97+H98+H99+H100+H101+H102+H103</f>
        <v>6</v>
      </c>
      <c r="I104" s="38"/>
      <c r="J104" s="44"/>
      <c r="K104" s="38"/>
      <c r="L104" s="11"/>
      <c r="M104" s="12"/>
      <c r="N104" s="11"/>
      <c r="O104" s="10"/>
      <c r="P104" s="13"/>
      <c r="Q104" s="11"/>
      <c r="R104" s="10"/>
      <c r="S104" s="10"/>
      <c r="T104" s="11"/>
      <c r="U104" s="11"/>
      <c r="V104" s="11"/>
      <c r="W104" s="11"/>
      <c r="X104" s="11"/>
      <c r="Y104" s="11"/>
      <c r="Z104" s="10"/>
      <c r="AA104" s="11"/>
      <c r="AB104" s="11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s="6" customFormat="1" ht="18.75" x14ac:dyDescent="0.3">
      <c r="A105" s="146" t="s">
        <v>78</v>
      </c>
      <c r="B105" s="147"/>
      <c r="C105" s="147"/>
      <c r="D105" s="147"/>
      <c r="E105" s="147"/>
      <c r="F105" s="147"/>
      <c r="G105" s="147"/>
      <c r="H105" s="148"/>
      <c r="I105" s="38"/>
      <c r="J105" s="44"/>
      <c r="K105" s="38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ht="37.5" customHeight="1" x14ac:dyDescent="0.3">
      <c r="A106" s="48"/>
      <c r="B106" s="208" t="s">
        <v>112</v>
      </c>
      <c r="C106" s="209"/>
      <c r="D106" s="62">
        <v>0</v>
      </c>
      <c r="E106" s="34">
        <v>0</v>
      </c>
      <c r="F106" s="60"/>
      <c r="G106" s="50" t="s">
        <v>113</v>
      </c>
      <c r="H106" s="54" t="s">
        <v>113</v>
      </c>
      <c r="I106" s="38"/>
      <c r="J106" s="44"/>
      <c r="K106" s="38"/>
      <c r="L106" s="11"/>
      <c r="M106" s="12"/>
      <c r="N106" s="11"/>
      <c r="P106" s="11"/>
      <c r="Q106" s="11"/>
      <c r="T106" s="11"/>
      <c r="U106" s="11"/>
      <c r="V106" s="11"/>
      <c r="W106" s="11"/>
      <c r="X106" s="11"/>
      <c r="Y106" s="11"/>
      <c r="AA106" s="11"/>
      <c r="AB106" s="11"/>
    </row>
    <row r="107" spans="1:56" s="80" customFormat="1" ht="43.5" customHeight="1" x14ac:dyDescent="0.25">
      <c r="A107" s="83"/>
      <c r="B107" s="81">
        <v>1</v>
      </c>
      <c r="C107" s="82" t="s">
        <v>436</v>
      </c>
      <c r="D107" s="84"/>
      <c r="E107" s="84"/>
      <c r="F107" s="85"/>
      <c r="G107" s="96">
        <f>SUM(G108:G113)</f>
        <v>6</v>
      </c>
      <c r="H107" s="96">
        <f>SUM(H108:H113)</f>
        <v>5</v>
      </c>
    </row>
    <row r="108" spans="1:56" s="80" customFormat="1" ht="19.5" customHeight="1" x14ac:dyDescent="0.25">
      <c r="A108" s="86" t="s">
        <v>437</v>
      </c>
      <c r="B108" s="87" t="s">
        <v>435</v>
      </c>
      <c r="C108" s="88" t="s">
        <v>434</v>
      </c>
      <c r="D108" s="87">
        <v>9</v>
      </c>
      <c r="E108" s="87">
        <v>9</v>
      </c>
      <c r="F108" s="89"/>
      <c r="G108" s="143">
        <v>2</v>
      </c>
      <c r="H108" s="143">
        <v>1</v>
      </c>
    </row>
    <row r="109" spans="1:56" s="80" customFormat="1" ht="30.75" customHeight="1" x14ac:dyDescent="0.25">
      <c r="A109" s="86" t="s">
        <v>89</v>
      </c>
      <c r="B109" s="87" t="s">
        <v>433</v>
      </c>
      <c r="C109" s="88" t="s">
        <v>432</v>
      </c>
      <c r="D109" s="87">
        <v>1</v>
      </c>
      <c r="E109" s="87">
        <v>1</v>
      </c>
      <c r="F109" s="89"/>
      <c r="G109" s="143">
        <v>0</v>
      </c>
      <c r="H109" s="143">
        <v>0</v>
      </c>
    </row>
    <row r="110" spans="1:56" s="80" customFormat="1" ht="37.5" customHeight="1" x14ac:dyDescent="0.25">
      <c r="A110" s="86" t="s">
        <v>438</v>
      </c>
      <c r="B110" s="87" t="s">
        <v>431</v>
      </c>
      <c r="C110" s="88" t="s">
        <v>430</v>
      </c>
      <c r="D110" s="87">
        <v>1</v>
      </c>
      <c r="E110" s="87">
        <v>1</v>
      </c>
      <c r="F110" s="89"/>
      <c r="G110" s="143">
        <v>0</v>
      </c>
      <c r="H110" s="143">
        <v>0</v>
      </c>
    </row>
    <row r="111" spans="1:56" s="80" customFormat="1" ht="15.6" customHeight="1" x14ac:dyDescent="0.25">
      <c r="A111" s="86" t="s">
        <v>114</v>
      </c>
      <c r="B111" s="87" t="s">
        <v>4</v>
      </c>
      <c r="C111" s="88" t="s">
        <v>191</v>
      </c>
      <c r="D111" s="87">
        <v>159</v>
      </c>
      <c r="E111" s="87">
        <v>159</v>
      </c>
      <c r="F111" s="89"/>
      <c r="G111" s="143">
        <v>3</v>
      </c>
      <c r="H111" s="143">
        <v>0</v>
      </c>
    </row>
    <row r="112" spans="1:56" s="80" customFormat="1" x14ac:dyDescent="0.25">
      <c r="A112" s="86" t="s">
        <v>439</v>
      </c>
      <c r="B112" s="87" t="s">
        <v>429</v>
      </c>
      <c r="C112" s="88" t="s">
        <v>428</v>
      </c>
      <c r="D112" s="87">
        <v>1</v>
      </c>
      <c r="E112" s="87">
        <v>1</v>
      </c>
      <c r="F112" s="89"/>
      <c r="G112" s="143">
        <v>0</v>
      </c>
      <c r="H112" s="143">
        <v>4</v>
      </c>
    </row>
    <row r="113" spans="1:8" s="80" customFormat="1" ht="30.6" customHeight="1" x14ac:dyDescent="0.25">
      <c r="A113" s="86" t="s">
        <v>440</v>
      </c>
      <c r="B113" s="87" t="s">
        <v>427</v>
      </c>
      <c r="C113" s="88" t="s">
        <v>426</v>
      </c>
      <c r="D113" s="87">
        <v>1</v>
      </c>
      <c r="E113" s="87">
        <v>1</v>
      </c>
      <c r="F113" s="89"/>
      <c r="G113" s="143">
        <v>1</v>
      </c>
      <c r="H113" s="143">
        <v>0</v>
      </c>
    </row>
    <row r="114" spans="1:8" s="80" customFormat="1" ht="28.5" customHeight="1" x14ac:dyDescent="0.25">
      <c r="A114" s="83"/>
      <c r="B114" s="81">
        <v>2</v>
      </c>
      <c r="C114" s="82" t="s">
        <v>96</v>
      </c>
      <c r="D114" s="90"/>
      <c r="E114" s="90"/>
      <c r="F114" s="85"/>
      <c r="G114" s="96">
        <f>SUM(G115:G127)</f>
        <v>4</v>
      </c>
      <c r="H114" s="96">
        <f>SUM(H115:H127)</f>
        <v>13</v>
      </c>
    </row>
    <row r="115" spans="1:8" s="80" customFormat="1" ht="21.75" customHeight="1" x14ac:dyDescent="0.25">
      <c r="A115" s="86">
        <v>7</v>
      </c>
      <c r="B115" s="87" t="s">
        <v>267</v>
      </c>
      <c r="C115" s="88" t="s">
        <v>268</v>
      </c>
      <c r="D115" s="87">
        <v>1</v>
      </c>
      <c r="E115" s="87">
        <v>1</v>
      </c>
      <c r="F115" s="89"/>
      <c r="G115" s="143">
        <v>0</v>
      </c>
      <c r="H115" s="143">
        <v>0</v>
      </c>
    </row>
    <row r="116" spans="1:8" s="80" customFormat="1" ht="22.5" customHeight="1" x14ac:dyDescent="0.25">
      <c r="A116" s="86">
        <v>8</v>
      </c>
      <c r="B116" s="87" t="s">
        <v>425</v>
      </c>
      <c r="C116" s="88" t="s">
        <v>424</v>
      </c>
      <c r="D116" s="87">
        <v>17</v>
      </c>
      <c r="E116" s="87">
        <v>17</v>
      </c>
      <c r="F116" s="89"/>
      <c r="G116" s="143">
        <v>0</v>
      </c>
      <c r="H116" s="143">
        <v>0</v>
      </c>
    </row>
    <row r="117" spans="1:8" s="80" customFormat="1" ht="30" x14ac:dyDescent="0.25">
      <c r="A117" s="86">
        <v>9</v>
      </c>
      <c r="B117" s="87" t="s">
        <v>6</v>
      </c>
      <c r="C117" s="88" t="s">
        <v>193</v>
      </c>
      <c r="D117" s="87">
        <v>292</v>
      </c>
      <c r="E117" s="87">
        <v>292</v>
      </c>
      <c r="F117" s="89"/>
      <c r="G117" s="143">
        <v>4</v>
      </c>
      <c r="H117" s="143">
        <v>2</v>
      </c>
    </row>
    <row r="118" spans="1:8" s="80" customFormat="1" ht="28.5" customHeight="1" x14ac:dyDescent="0.25">
      <c r="A118" s="86">
        <v>10</v>
      </c>
      <c r="B118" s="87" t="s">
        <v>7</v>
      </c>
      <c r="C118" s="88" t="s">
        <v>194</v>
      </c>
      <c r="D118" s="87">
        <v>11</v>
      </c>
      <c r="E118" s="87">
        <v>11</v>
      </c>
      <c r="F118" s="89"/>
      <c r="G118" s="143">
        <v>0</v>
      </c>
      <c r="H118" s="143">
        <v>0</v>
      </c>
    </row>
    <row r="119" spans="1:8" s="80" customFormat="1" ht="27.75" customHeight="1" x14ac:dyDescent="0.25">
      <c r="A119" s="86">
        <v>11</v>
      </c>
      <c r="B119" s="87" t="s">
        <v>10</v>
      </c>
      <c r="C119" s="88" t="s">
        <v>203</v>
      </c>
      <c r="D119" s="87">
        <v>15</v>
      </c>
      <c r="E119" s="87">
        <v>15</v>
      </c>
      <c r="F119" s="89"/>
      <c r="G119" s="143">
        <v>0</v>
      </c>
      <c r="H119" s="143">
        <v>3</v>
      </c>
    </row>
    <row r="120" spans="1:8" s="80" customFormat="1" x14ac:dyDescent="0.25">
      <c r="A120" s="86">
        <v>12</v>
      </c>
      <c r="B120" s="87" t="s">
        <v>423</v>
      </c>
      <c r="C120" s="88" t="s">
        <v>130</v>
      </c>
      <c r="D120" s="87">
        <v>14</v>
      </c>
      <c r="E120" s="87">
        <v>14</v>
      </c>
      <c r="F120" s="89"/>
      <c r="G120" s="143">
        <v>0</v>
      </c>
      <c r="H120" s="143">
        <v>0</v>
      </c>
    </row>
    <row r="121" spans="1:8" s="80" customFormat="1" ht="21" customHeight="1" x14ac:dyDescent="0.25">
      <c r="A121" s="86">
        <v>13</v>
      </c>
      <c r="B121" s="87" t="s">
        <v>41</v>
      </c>
      <c r="C121" s="88" t="s">
        <v>197</v>
      </c>
      <c r="D121" s="87">
        <v>5</v>
      </c>
      <c r="E121" s="87">
        <v>5</v>
      </c>
      <c r="F121" s="89"/>
      <c r="G121" s="143">
        <v>0</v>
      </c>
      <c r="H121" s="143">
        <v>1</v>
      </c>
    </row>
    <row r="122" spans="1:8" s="80" customFormat="1" ht="19.5" customHeight="1" x14ac:dyDescent="0.25">
      <c r="A122" s="86">
        <v>14</v>
      </c>
      <c r="B122" s="87" t="s">
        <v>422</v>
      </c>
      <c r="C122" s="88" t="s">
        <v>421</v>
      </c>
      <c r="D122" s="87">
        <v>2</v>
      </c>
      <c r="E122" s="87">
        <v>2</v>
      </c>
      <c r="F122" s="89"/>
      <c r="G122" s="143">
        <v>0</v>
      </c>
      <c r="H122" s="143">
        <v>2</v>
      </c>
    </row>
    <row r="123" spans="1:8" s="80" customFormat="1" ht="21" customHeight="1" x14ac:dyDescent="0.25">
      <c r="A123" s="86">
        <v>15</v>
      </c>
      <c r="B123" s="87" t="s">
        <v>420</v>
      </c>
      <c r="C123" s="88" t="s">
        <v>419</v>
      </c>
      <c r="D123" s="87">
        <v>1</v>
      </c>
      <c r="E123" s="87">
        <v>1</v>
      </c>
      <c r="F123" s="89"/>
      <c r="G123" s="143">
        <v>0</v>
      </c>
      <c r="H123" s="143">
        <v>0</v>
      </c>
    </row>
    <row r="124" spans="1:8" s="80" customFormat="1" ht="21" customHeight="1" x14ac:dyDescent="0.25">
      <c r="A124" s="86">
        <v>16</v>
      </c>
      <c r="B124" s="87" t="s">
        <v>59</v>
      </c>
      <c r="C124" s="88" t="s">
        <v>199</v>
      </c>
      <c r="D124" s="87">
        <v>9</v>
      </c>
      <c r="E124" s="87">
        <v>9</v>
      </c>
      <c r="F124" s="89"/>
      <c r="G124" s="143">
        <v>0</v>
      </c>
      <c r="H124" s="143">
        <v>0</v>
      </c>
    </row>
    <row r="125" spans="1:8" s="131" customFormat="1" ht="21" customHeight="1" x14ac:dyDescent="0.25">
      <c r="A125" s="128">
        <v>17</v>
      </c>
      <c r="B125" s="116" t="s">
        <v>455</v>
      </c>
      <c r="C125" s="129" t="s">
        <v>456</v>
      </c>
      <c r="D125" s="116"/>
      <c r="E125" s="116"/>
      <c r="F125" s="130"/>
      <c r="G125" s="144">
        <v>0</v>
      </c>
      <c r="H125" s="144">
        <v>5</v>
      </c>
    </row>
    <row r="126" spans="1:8" s="131" customFormat="1" ht="21" customHeight="1" x14ac:dyDescent="0.25">
      <c r="A126" s="128">
        <v>18</v>
      </c>
      <c r="B126" s="116" t="s">
        <v>457</v>
      </c>
      <c r="C126" s="129" t="s">
        <v>458</v>
      </c>
      <c r="D126" s="116"/>
      <c r="E126" s="116"/>
      <c r="F126" s="130"/>
      <c r="G126" s="144">
        <v>0</v>
      </c>
      <c r="H126" s="144">
        <v>0</v>
      </c>
    </row>
    <row r="127" spans="1:8" s="131" customFormat="1" ht="21" customHeight="1" x14ac:dyDescent="0.25">
      <c r="A127" s="128">
        <v>19</v>
      </c>
      <c r="B127" s="116" t="s">
        <v>460</v>
      </c>
      <c r="C127" s="129" t="s">
        <v>459</v>
      </c>
      <c r="D127" s="116"/>
      <c r="E127" s="116"/>
      <c r="F127" s="130"/>
      <c r="G127" s="144">
        <v>0</v>
      </c>
      <c r="H127" s="144">
        <v>0</v>
      </c>
    </row>
    <row r="128" spans="1:8" s="80" customFormat="1" ht="18.75" x14ac:dyDescent="0.25">
      <c r="A128" s="83"/>
      <c r="B128" s="81">
        <v>3</v>
      </c>
      <c r="C128" s="82" t="s">
        <v>127</v>
      </c>
      <c r="D128" s="90"/>
      <c r="E128" s="90"/>
      <c r="F128" s="85"/>
      <c r="G128" s="96">
        <f>SUM(G129:G144)</f>
        <v>9</v>
      </c>
      <c r="H128" s="96">
        <f>SUM(H129:H144)</f>
        <v>1</v>
      </c>
    </row>
    <row r="129" spans="1:8" s="80" customFormat="1" ht="30" x14ac:dyDescent="0.25">
      <c r="A129" s="86">
        <v>20</v>
      </c>
      <c r="B129" s="87" t="s">
        <v>5</v>
      </c>
      <c r="C129" s="88" t="s">
        <v>192</v>
      </c>
      <c r="D129" s="87">
        <v>30</v>
      </c>
      <c r="E129" s="87">
        <v>30</v>
      </c>
      <c r="F129" s="89"/>
      <c r="G129" s="143">
        <v>0</v>
      </c>
      <c r="H129" s="143">
        <v>0</v>
      </c>
    </row>
    <row r="130" spans="1:8" s="80" customFormat="1" x14ac:dyDescent="0.25">
      <c r="A130" s="86">
        <v>21</v>
      </c>
      <c r="B130" s="87" t="s">
        <v>418</v>
      </c>
      <c r="C130" s="88" t="s">
        <v>133</v>
      </c>
      <c r="D130" s="87">
        <v>5</v>
      </c>
      <c r="E130" s="87">
        <v>5</v>
      </c>
      <c r="F130" s="89"/>
      <c r="G130" s="143">
        <v>0</v>
      </c>
      <c r="H130" s="143">
        <v>0</v>
      </c>
    </row>
    <row r="131" spans="1:8" s="80" customFormat="1" x14ac:dyDescent="0.25">
      <c r="A131" s="86">
        <v>22</v>
      </c>
      <c r="B131" s="87" t="s">
        <v>417</v>
      </c>
      <c r="C131" s="88" t="s">
        <v>138</v>
      </c>
      <c r="D131" s="87">
        <v>14</v>
      </c>
      <c r="E131" s="87">
        <v>14</v>
      </c>
      <c r="F131" s="89"/>
      <c r="G131" s="143">
        <v>0</v>
      </c>
      <c r="H131" s="143">
        <v>0</v>
      </c>
    </row>
    <row r="132" spans="1:8" s="80" customFormat="1" x14ac:dyDescent="0.25">
      <c r="A132" s="86">
        <v>23</v>
      </c>
      <c r="B132" s="87" t="s">
        <v>8</v>
      </c>
      <c r="C132" s="88" t="s">
        <v>201</v>
      </c>
      <c r="D132" s="87">
        <v>15</v>
      </c>
      <c r="E132" s="87">
        <v>15</v>
      </c>
      <c r="F132" s="89"/>
      <c r="G132" s="143">
        <v>2</v>
      </c>
      <c r="H132" s="143">
        <v>0</v>
      </c>
    </row>
    <row r="133" spans="1:8" s="80" customFormat="1" x14ac:dyDescent="0.25">
      <c r="A133" s="86">
        <v>24</v>
      </c>
      <c r="B133" s="87" t="s">
        <v>9</v>
      </c>
      <c r="C133" s="88" t="s">
        <v>202</v>
      </c>
      <c r="D133" s="87">
        <v>3</v>
      </c>
      <c r="E133" s="87">
        <v>3</v>
      </c>
      <c r="F133" s="89"/>
      <c r="G133" s="143">
        <v>0</v>
      </c>
      <c r="H133" s="143">
        <v>0</v>
      </c>
    </row>
    <row r="134" spans="1:8" s="80" customFormat="1" x14ac:dyDescent="0.25">
      <c r="A134" s="86">
        <v>25</v>
      </c>
      <c r="B134" s="87" t="s">
        <v>416</v>
      </c>
      <c r="C134" s="88" t="s">
        <v>415</v>
      </c>
      <c r="D134" s="87">
        <v>1</v>
      </c>
      <c r="E134" s="87">
        <v>1</v>
      </c>
      <c r="F134" s="89"/>
      <c r="G134" s="143">
        <v>0</v>
      </c>
      <c r="H134" s="143">
        <v>0</v>
      </c>
    </row>
    <row r="135" spans="1:8" s="80" customFormat="1" x14ac:dyDescent="0.25">
      <c r="A135" s="86">
        <v>26</v>
      </c>
      <c r="B135" s="87" t="s">
        <v>414</v>
      </c>
      <c r="C135" s="88" t="s">
        <v>413</v>
      </c>
      <c r="D135" s="87">
        <v>9</v>
      </c>
      <c r="E135" s="87">
        <v>9</v>
      </c>
      <c r="F135" s="89"/>
      <c r="G135" s="143">
        <v>0</v>
      </c>
      <c r="H135" s="143">
        <v>1</v>
      </c>
    </row>
    <row r="136" spans="1:8" s="80" customFormat="1" x14ac:dyDescent="0.25">
      <c r="A136" s="86">
        <v>27</v>
      </c>
      <c r="B136" s="87" t="s">
        <v>412</v>
      </c>
      <c r="C136" s="88" t="s">
        <v>411</v>
      </c>
      <c r="D136" s="87">
        <v>9</v>
      </c>
      <c r="E136" s="87">
        <v>9</v>
      </c>
      <c r="F136" s="89"/>
      <c r="G136" s="143">
        <v>0</v>
      </c>
      <c r="H136" s="143">
        <v>0</v>
      </c>
    </row>
    <row r="137" spans="1:8" s="80" customFormat="1" x14ac:dyDescent="0.25">
      <c r="A137" s="86">
        <v>28</v>
      </c>
      <c r="B137" s="87" t="s">
        <v>157</v>
      </c>
      <c r="C137" s="88" t="s">
        <v>206</v>
      </c>
      <c r="D137" s="87">
        <v>8</v>
      </c>
      <c r="E137" s="87">
        <v>8</v>
      </c>
      <c r="F137" s="89"/>
      <c r="G137" s="143">
        <v>0</v>
      </c>
      <c r="H137" s="143">
        <v>0</v>
      </c>
    </row>
    <row r="138" spans="1:8" s="80" customFormat="1" x14ac:dyDescent="0.25">
      <c r="A138" s="86">
        <v>29</v>
      </c>
      <c r="B138" s="87" t="s">
        <v>158</v>
      </c>
      <c r="C138" s="88" t="s">
        <v>207</v>
      </c>
      <c r="D138" s="87">
        <v>2</v>
      </c>
      <c r="E138" s="87">
        <v>2</v>
      </c>
      <c r="F138" s="89"/>
      <c r="G138" s="143">
        <v>0</v>
      </c>
      <c r="H138" s="143">
        <v>0</v>
      </c>
    </row>
    <row r="139" spans="1:8" s="80" customFormat="1" x14ac:dyDescent="0.25">
      <c r="A139" s="86">
        <v>30</v>
      </c>
      <c r="B139" s="87" t="s">
        <v>410</v>
      </c>
      <c r="C139" s="88" t="s">
        <v>409</v>
      </c>
      <c r="D139" s="87">
        <v>2</v>
      </c>
      <c r="E139" s="87">
        <v>2</v>
      </c>
      <c r="F139" s="89"/>
      <c r="G139" s="143">
        <v>0</v>
      </c>
      <c r="H139" s="143">
        <v>0</v>
      </c>
    </row>
    <row r="140" spans="1:8" s="80" customFormat="1" x14ac:dyDescent="0.25">
      <c r="A140" s="86">
        <v>31</v>
      </c>
      <c r="B140" s="87" t="s">
        <v>408</v>
      </c>
      <c r="C140" s="88" t="s">
        <v>132</v>
      </c>
      <c r="D140" s="87">
        <v>16</v>
      </c>
      <c r="E140" s="87">
        <v>16</v>
      </c>
      <c r="F140" s="89"/>
      <c r="G140" s="143">
        <v>4</v>
      </c>
      <c r="H140" s="143">
        <v>0</v>
      </c>
    </row>
    <row r="141" spans="1:8" s="80" customFormat="1" ht="30" x14ac:dyDescent="0.25">
      <c r="A141" s="86">
        <v>32</v>
      </c>
      <c r="B141" s="87" t="s">
        <v>156</v>
      </c>
      <c r="C141" s="88" t="s">
        <v>208</v>
      </c>
      <c r="D141" s="87">
        <v>65</v>
      </c>
      <c r="E141" s="87">
        <v>65</v>
      </c>
      <c r="F141" s="89"/>
      <c r="G141" s="143">
        <v>3</v>
      </c>
      <c r="H141" s="143">
        <v>0</v>
      </c>
    </row>
    <row r="142" spans="1:8" s="80" customFormat="1" ht="30" x14ac:dyDescent="0.25">
      <c r="A142" s="86">
        <v>33</v>
      </c>
      <c r="B142" s="87" t="s">
        <v>407</v>
      </c>
      <c r="C142" s="88" t="s">
        <v>406</v>
      </c>
      <c r="D142" s="87">
        <v>1</v>
      </c>
      <c r="E142" s="87">
        <v>1</v>
      </c>
      <c r="F142" s="89"/>
      <c r="G142" s="143">
        <v>0</v>
      </c>
      <c r="H142" s="143">
        <v>0</v>
      </c>
    </row>
    <row r="143" spans="1:8" s="80" customFormat="1" x14ac:dyDescent="0.25">
      <c r="A143" s="86">
        <v>34</v>
      </c>
      <c r="B143" s="87" t="s">
        <v>147</v>
      </c>
      <c r="C143" s="88" t="s">
        <v>220</v>
      </c>
      <c r="D143" s="87">
        <v>8</v>
      </c>
      <c r="E143" s="87">
        <v>8</v>
      </c>
      <c r="F143" s="89"/>
      <c r="G143" s="143">
        <v>0</v>
      </c>
      <c r="H143" s="143">
        <v>0</v>
      </c>
    </row>
    <row r="144" spans="1:8" s="80" customFormat="1" x14ac:dyDescent="0.25">
      <c r="A144" s="86">
        <v>35</v>
      </c>
      <c r="B144" s="87" t="s">
        <v>52</v>
      </c>
      <c r="C144" s="88" t="s">
        <v>225</v>
      </c>
      <c r="D144" s="87">
        <v>3</v>
      </c>
      <c r="E144" s="87">
        <v>3</v>
      </c>
      <c r="F144" s="89"/>
      <c r="G144" s="143">
        <v>0</v>
      </c>
      <c r="H144" s="143">
        <v>0</v>
      </c>
    </row>
    <row r="145" spans="1:8" s="80" customFormat="1" ht="18.75" x14ac:dyDescent="0.25">
      <c r="A145" s="83"/>
      <c r="B145" s="81">
        <v>4</v>
      </c>
      <c r="C145" s="82" t="s">
        <v>405</v>
      </c>
      <c r="D145" s="90"/>
      <c r="E145" s="90"/>
      <c r="F145" s="85"/>
      <c r="G145" s="96">
        <f>SUM(G146:G162)</f>
        <v>41</v>
      </c>
      <c r="H145" s="96">
        <f>SUM(H146:H162)</f>
        <v>10</v>
      </c>
    </row>
    <row r="146" spans="1:8" s="80" customFormat="1" x14ac:dyDescent="0.25">
      <c r="A146" s="86">
        <v>36</v>
      </c>
      <c r="B146" s="87" t="s">
        <v>21</v>
      </c>
      <c r="C146" s="88" t="s">
        <v>217</v>
      </c>
      <c r="D146" s="87">
        <v>9</v>
      </c>
      <c r="E146" s="87">
        <v>9</v>
      </c>
      <c r="F146" s="89"/>
      <c r="G146" s="143">
        <v>3</v>
      </c>
      <c r="H146" s="143">
        <v>0</v>
      </c>
    </row>
    <row r="147" spans="1:8" s="80" customFormat="1" x14ac:dyDescent="0.25">
      <c r="A147" s="86">
        <v>37</v>
      </c>
      <c r="B147" s="87" t="s">
        <v>404</v>
      </c>
      <c r="C147" s="88" t="s">
        <v>154</v>
      </c>
      <c r="D147" s="87">
        <v>6</v>
      </c>
      <c r="E147" s="87">
        <v>6</v>
      </c>
      <c r="F147" s="89"/>
      <c r="G147" s="143">
        <v>0</v>
      </c>
      <c r="H147" s="143">
        <v>0</v>
      </c>
    </row>
    <row r="148" spans="1:8" s="80" customFormat="1" ht="30" x14ac:dyDescent="0.25">
      <c r="A148" s="86">
        <v>38</v>
      </c>
      <c r="B148" s="87" t="s">
        <v>403</v>
      </c>
      <c r="C148" s="88" t="s">
        <v>155</v>
      </c>
      <c r="D148" s="87">
        <v>3</v>
      </c>
      <c r="E148" s="87">
        <v>3</v>
      </c>
      <c r="F148" s="89"/>
      <c r="G148" s="143">
        <v>0</v>
      </c>
      <c r="H148" s="143">
        <v>0</v>
      </c>
    </row>
    <row r="149" spans="1:8" s="80" customFormat="1" x14ac:dyDescent="0.25">
      <c r="A149" s="86">
        <v>39</v>
      </c>
      <c r="B149" s="87" t="s">
        <v>22</v>
      </c>
      <c r="C149" s="88" t="s">
        <v>218</v>
      </c>
      <c r="D149" s="87">
        <v>13</v>
      </c>
      <c r="E149" s="87">
        <v>13</v>
      </c>
      <c r="F149" s="89"/>
      <c r="G149" s="143">
        <v>1</v>
      </c>
      <c r="H149" s="143">
        <v>0</v>
      </c>
    </row>
    <row r="150" spans="1:8" s="80" customFormat="1" x14ac:dyDescent="0.25">
      <c r="A150" s="86">
        <v>40</v>
      </c>
      <c r="B150" s="87" t="s">
        <v>402</v>
      </c>
      <c r="C150" s="88" t="s">
        <v>136</v>
      </c>
      <c r="D150" s="87">
        <v>8</v>
      </c>
      <c r="E150" s="87">
        <v>8</v>
      </c>
      <c r="F150" s="89"/>
      <c r="G150" s="143">
        <v>11</v>
      </c>
      <c r="H150" s="143">
        <v>1</v>
      </c>
    </row>
    <row r="151" spans="1:8" s="80" customFormat="1" x14ac:dyDescent="0.25">
      <c r="A151" s="86">
        <v>41</v>
      </c>
      <c r="B151" s="87" t="s">
        <v>23</v>
      </c>
      <c r="C151" s="88" t="s">
        <v>209</v>
      </c>
      <c r="D151" s="87">
        <v>30</v>
      </c>
      <c r="E151" s="87">
        <v>30</v>
      </c>
      <c r="F151" s="89"/>
      <c r="G151" s="143">
        <v>23</v>
      </c>
      <c r="H151" s="143">
        <v>2</v>
      </c>
    </row>
    <row r="152" spans="1:8" s="80" customFormat="1" x14ac:dyDescent="0.25">
      <c r="A152" s="86">
        <v>42</v>
      </c>
      <c r="B152" s="87" t="s">
        <v>401</v>
      </c>
      <c r="C152" s="88" t="s">
        <v>400</v>
      </c>
      <c r="D152" s="87">
        <v>1</v>
      </c>
      <c r="E152" s="87">
        <v>1</v>
      </c>
      <c r="F152" s="89"/>
      <c r="G152" s="143">
        <v>0</v>
      </c>
      <c r="H152" s="143">
        <v>0</v>
      </c>
    </row>
    <row r="153" spans="1:8" s="80" customFormat="1" x14ac:dyDescent="0.25">
      <c r="A153" s="86">
        <v>43</v>
      </c>
      <c r="B153" s="87" t="s">
        <v>399</v>
      </c>
      <c r="C153" s="88" t="s">
        <v>152</v>
      </c>
      <c r="D153" s="87">
        <v>13</v>
      </c>
      <c r="E153" s="87">
        <v>13</v>
      </c>
      <c r="F153" s="89"/>
      <c r="G153" s="143">
        <v>0</v>
      </c>
      <c r="H153" s="143">
        <v>0</v>
      </c>
    </row>
    <row r="154" spans="1:8" s="80" customFormat="1" ht="30" x14ac:dyDescent="0.25">
      <c r="A154" s="86">
        <v>44</v>
      </c>
      <c r="B154" s="87" t="s">
        <v>24</v>
      </c>
      <c r="C154" s="88" t="s">
        <v>229</v>
      </c>
      <c r="D154" s="87">
        <v>1</v>
      </c>
      <c r="E154" s="87">
        <v>1</v>
      </c>
      <c r="F154" s="89"/>
      <c r="G154" s="143">
        <v>1</v>
      </c>
      <c r="H154" s="143">
        <v>0</v>
      </c>
    </row>
    <row r="155" spans="1:8" s="80" customFormat="1" x14ac:dyDescent="0.25">
      <c r="A155" s="86">
        <v>45</v>
      </c>
      <c r="B155" s="87" t="s">
        <v>398</v>
      </c>
      <c r="C155" s="88" t="s">
        <v>397</v>
      </c>
      <c r="D155" s="87">
        <v>1</v>
      </c>
      <c r="E155" s="87">
        <v>1</v>
      </c>
      <c r="F155" s="89"/>
      <c r="G155" s="143">
        <v>0</v>
      </c>
      <c r="H155" s="143">
        <v>0</v>
      </c>
    </row>
    <row r="156" spans="1:8" s="80" customFormat="1" x14ac:dyDescent="0.25">
      <c r="A156" s="86">
        <v>46</v>
      </c>
      <c r="B156" s="87" t="s">
        <v>25</v>
      </c>
      <c r="C156" s="88" t="s">
        <v>204</v>
      </c>
      <c r="D156" s="87">
        <v>26</v>
      </c>
      <c r="E156" s="87">
        <v>26</v>
      </c>
      <c r="F156" s="89"/>
      <c r="G156" s="143">
        <v>0</v>
      </c>
      <c r="H156" s="143">
        <v>0</v>
      </c>
    </row>
    <row r="157" spans="1:8" s="80" customFormat="1" x14ac:dyDescent="0.25">
      <c r="A157" s="86">
        <v>47</v>
      </c>
      <c r="B157" s="87" t="s">
        <v>265</v>
      </c>
      <c r="C157" s="88" t="s">
        <v>266</v>
      </c>
      <c r="D157" s="87">
        <v>8</v>
      </c>
      <c r="E157" s="87">
        <v>8</v>
      </c>
      <c r="F157" s="89"/>
      <c r="G157" s="143">
        <v>0</v>
      </c>
      <c r="H157" s="143">
        <v>2</v>
      </c>
    </row>
    <row r="158" spans="1:8" s="80" customFormat="1" x14ac:dyDescent="0.25">
      <c r="A158" s="86">
        <v>48</v>
      </c>
      <c r="B158" s="87" t="s">
        <v>396</v>
      </c>
      <c r="C158" s="88" t="s">
        <v>127</v>
      </c>
      <c r="D158" s="87">
        <v>54</v>
      </c>
      <c r="E158" s="87">
        <v>54</v>
      </c>
      <c r="F158" s="89"/>
      <c r="G158" s="143">
        <v>0</v>
      </c>
      <c r="H158" s="143">
        <v>1</v>
      </c>
    </row>
    <row r="159" spans="1:8" s="80" customFormat="1" x14ac:dyDescent="0.25">
      <c r="A159" s="86">
        <v>49</v>
      </c>
      <c r="B159" s="87" t="s">
        <v>26</v>
      </c>
      <c r="C159" s="88" t="s">
        <v>205</v>
      </c>
      <c r="D159" s="87">
        <v>61</v>
      </c>
      <c r="E159" s="87">
        <v>61</v>
      </c>
      <c r="F159" s="89"/>
      <c r="G159" s="143">
        <v>2</v>
      </c>
      <c r="H159" s="143">
        <v>1</v>
      </c>
    </row>
    <row r="160" spans="1:8" s="80" customFormat="1" x14ac:dyDescent="0.25">
      <c r="A160" s="86">
        <v>50</v>
      </c>
      <c r="B160" s="87" t="s">
        <v>395</v>
      </c>
      <c r="C160" s="88" t="s">
        <v>394</v>
      </c>
      <c r="D160" s="87">
        <v>2</v>
      </c>
      <c r="E160" s="87">
        <v>2</v>
      </c>
      <c r="F160" s="89"/>
      <c r="G160" s="143">
        <v>0</v>
      </c>
      <c r="H160" s="143">
        <v>0</v>
      </c>
    </row>
    <row r="161" spans="1:8" s="80" customFormat="1" x14ac:dyDescent="0.25">
      <c r="A161" s="86">
        <v>51</v>
      </c>
      <c r="B161" s="87" t="s">
        <v>393</v>
      </c>
      <c r="C161" s="88" t="s">
        <v>137</v>
      </c>
      <c r="D161" s="87">
        <v>4</v>
      </c>
      <c r="E161" s="87">
        <v>4</v>
      </c>
      <c r="F161" s="89"/>
      <c r="G161" s="143">
        <v>0</v>
      </c>
      <c r="H161" s="143">
        <v>2</v>
      </c>
    </row>
    <row r="162" spans="1:8" s="80" customFormat="1" x14ac:dyDescent="0.25">
      <c r="A162" s="86">
        <v>52</v>
      </c>
      <c r="B162" s="87" t="s">
        <v>392</v>
      </c>
      <c r="C162" s="88" t="s">
        <v>134</v>
      </c>
      <c r="D162" s="87">
        <v>6</v>
      </c>
      <c r="E162" s="87">
        <v>6</v>
      </c>
      <c r="F162" s="89"/>
      <c r="G162" s="143">
        <v>0</v>
      </c>
      <c r="H162" s="143">
        <v>1</v>
      </c>
    </row>
    <row r="163" spans="1:8" s="80" customFormat="1" ht="18.75" x14ac:dyDescent="0.25">
      <c r="A163" s="83"/>
      <c r="B163" s="81">
        <v>4</v>
      </c>
      <c r="C163" s="82" t="s">
        <v>122</v>
      </c>
      <c r="D163" s="90"/>
      <c r="E163" s="90"/>
      <c r="F163" s="85"/>
      <c r="G163" s="96">
        <f>SUM(G164:G173)</f>
        <v>348</v>
      </c>
      <c r="H163" s="96">
        <f>SUM(H164:H173)</f>
        <v>373</v>
      </c>
    </row>
    <row r="164" spans="1:8" s="80" customFormat="1" x14ac:dyDescent="0.25">
      <c r="A164" s="86">
        <v>53</v>
      </c>
      <c r="B164" s="87" t="s">
        <v>391</v>
      </c>
      <c r="C164" s="88" t="s">
        <v>390</v>
      </c>
      <c r="D164" s="87">
        <v>1</v>
      </c>
      <c r="E164" s="87">
        <v>1</v>
      </c>
      <c r="F164" s="89"/>
      <c r="G164" s="143">
        <v>0</v>
      </c>
      <c r="H164" s="143">
        <v>0</v>
      </c>
    </row>
    <row r="165" spans="1:8" s="80" customFormat="1" x14ac:dyDescent="0.25">
      <c r="A165" s="86">
        <v>54</v>
      </c>
      <c r="B165" s="87" t="s">
        <v>11</v>
      </c>
      <c r="C165" s="88" t="s">
        <v>389</v>
      </c>
      <c r="D165" s="87">
        <v>106</v>
      </c>
      <c r="E165" s="87">
        <v>106</v>
      </c>
      <c r="F165" s="89"/>
      <c r="G165" s="143">
        <v>4</v>
      </c>
      <c r="H165" s="143">
        <v>0</v>
      </c>
    </row>
    <row r="166" spans="1:8" s="80" customFormat="1" x14ac:dyDescent="0.25">
      <c r="A166" s="86">
        <v>55</v>
      </c>
      <c r="B166" s="87" t="s">
        <v>388</v>
      </c>
      <c r="C166" s="88" t="s">
        <v>135</v>
      </c>
      <c r="D166" s="87">
        <v>9</v>
      </c>
      <c r="E166" s="87">
        <v>9</v>
      </c>
      <c r="F166" s="89"/>
      <c r="G166" s="143">
        <v>0</v>
      </c>
      <c r="H166" s="143">
        <v>0</v>
      </c>
    </row>
    <row r="167" spans="1:8" s="80" customFormat="1" x14ac:dyDescent="0.25">
      <c r="A167" s="86">
        <v>56</v>
      </c>
      <c r="B167" s="87" t="s">
        <v>36</v>
      </c>
      <c r="C167" s="88" t="s">
        <v>171</v>
      </c>
      <c r="D167" s="87">
        <v>20</v>
      </c>
      <c r="E167" s="87">
        <v>20</v>
      </c>
      <c r="F167" s="89"/>
      <c r="G167" s="143">
        <v>2</v>
      </c>
      <c r="H167" s="143">
        <v>0</v>
      </c>
    </row>
    <row r="168" spans="1:8" s="80" customFormat="1" x14ac:dyDescent="0.25">
      <c r="A168" s="86">
        <v>57</v>
      </c>
      <c r="B168" s="87" t="s">
        <v>42</v>
      </c>
      <c r="C168" s="88" t="s">
        <v>172</v>
      </c>
      <c r="D168" s="87">
        <v>8</v>
      </c>
      <c r="E168" s="87">
        <v>8</v>
      </c>
      <c r="F168" s="89"/>
      <c r="G168" s="143">
        <v>0</v>
      </c>
      <c r="H168" s="143">
        <v>0</v>
      </c>
    </row>
    <row r="169" spans="1:8" s="80" customFormat="1" x14ac:dyDescent="0.25">
      <c r="A169" s="86">
        <v>58</v>
      </c>
      <c r="B169" s="87" t="s">
        <v>56</v>
      </c>
      <c r="C169" s="88" t="s">
        <v>168</v>
      </c>
      <c r="D169" s="87">
        <v>517</v>
      </c>
      <c r="E169" s="87">
        <v>517</v>
      </c>
      <c r="F169" s="89"/>
      <c r="G169" s="143">
        <v>245</v>
      </c>
      <c r="H169" s="143">
        <v>365</v>
      </c>
    </row>
    <row r="170" spans="1:8" s="80" customFormat="1" x14ac:dyDescent="0.25">
      <c r="A170" s="86">
        <v>59</v>
      </c>
      <c r="B170" s="87" t="s">
        <v>56</v>
      </c>
      <c r="C170" s="88" t="s">
        <v>387</v>
      </c>
      <c r="D170" s="87">
        <v>87</v>
      </c>
      <c r="E170" s="87">
        <v>87</v>
      </c>
      <c r="F170" s="89"/>
      <c r="G170" s="143">
        <v>1</v>
      </c>
      <c r="H170" s="143">
        <v>0</v>
      </c>
    </row>
    <row r="171" spans="1:8" s="80" customFormat="1" x14ac:dyDescent="0.25">
      <c r="A171" s="86">
        <v>60</v>
      </c>
      <c r="B171" s="87" t="s">
        <v>56</v>
      </c>
      <c r="C171" s="88" t="s">
        <v>386</v>
      </c>
      <c r="D171" s="87">
        <v>79</v>
      </c>
      <c r="E171" s="87">
        <v>79</v>
      </c>
      <c r="F171" s="89"/>
      <c r="G171" s="143">
        <v>89</v>
      </c>
      <c r="H171" s="143">
        <v>0</v>
      </c>
    </row>
    <row r="172" spans="1:8" s="80" customFormat="1" x14ac:dyDescent="0.25">
      <c r="A172" s="86">
        <v>61</v>
      </c>
      <c r="B172" s="87" t="s">
        <v>57</v>
      </c>
      <c r="C172" s="88" t="s">
        <v>169</v>
      </c>
      <c r="D172" s="87">
        <v>2</v>
      </c>
      <c r="E172" s="87">
        <v>2</v>
      </c>
      <c r="F172" s="89"/>
      <c r="G172" s="143">
        <v>0</v>
      </c>
      <c r="H172" s="143">
        <v>1</v>
      </c>
    </row>
    <row r="173" spans="1:8" s="80" customFormat="1" x14ac:dyDescent="0.25">
      <c r="A173" s="86">
        <v>62</v>
      </c>
      <c r="B173" s="87" t="s">
        <v>58</v>
      </c>
      <c r="C173" s="88" t="s">
        <v>170</v>
      </c>
      <c r="D173" s="87">
        <v>1083</v>
      </c>
      <c r="E173" s="87">
        <v>1083</v>
      </c>
      <c r="F173" s="89"/>
      <c r="G173" s="143">
        <v>7</v>
      </c>
      <c r="H173" s="143">
        <v>7</v>
      </c>
    </row>
    <row r="174" spans="1:8" s="80" customFormat="1" ht="18.75" x14ac:dyDescent="0.25">
      <c r="A174" s="83"/>
      <c r="B174" s="81">
        <v>5</v>
      </c>
      <c r="C174" s="82" t="s">
        <v>92</v>
      </c>
      <c r="D174" s="90"/>
      <c r="E174" s="90"/>
      <c r="F174" s="85"/>
      <c r="G174" s="96">
        <f>SUM(G175:G193)</f>
        <v>1</v>
      </c>
      <c r="H174" s="96">
        <f>SUM(H175:H193)</f>
        <v>2</v>
      </c>
    </row>
    <row r="175" spans="1:8" s="80" customFormat="1" x14ac:dyDescent="0.25">
      <c r="A175" s="86">
        <v>63</v>
      </c>
      <c r="B175" s="87" t="s">
        <v>385</v>
      </c>
      <c r="C175" s="88" t="s">
        <v>144</v>
      </c>
      <c r="D175" s="87">
        <v>2</v>
      </c>
      <c r="E175" s="87">
        <v>2</v>
      </c>
      <c r="F175" s="89"/>
      <c r="G175" s="143">
        <v>0</v>
      </c>
      <c r="H175" s="143">
        <v>0</v>
      </c>
    </row>
    <row r="176" spans="1:8" s="80" customFormat="1" ht="30" x14ac:dyDescent="0.25">
      <c r="A176" s="86">
        <v>64</v>
      </c>
      <c r="B176" s="87" t="s">
        <v>384</v>
      </c>
      <c r="C176" s="88" t="s">
        <v>383</v>
      </c>
      <c r="D176" s="87">
        <v>8</v>
      </c>
      <c r="E176" s="87">
        <v>8</v>
      </c>
      <c r="F176" s="89"/>
      <c r="G176" s="143">
        <v>0</v>
      </c>
      <c r="H176" s="143">
        <v>0</v>
      </c>
    </row>
    <row r="177" spans="1:8" s="80" customFormat="1" ht="30" x14ac:dyDescent="0.25">
      <c r="A177" s="86">
        <v>65</v>
      </c>
      <c r="B177" s="87" t="s">
        <v>159</v>
      </c>
      <c r="C177" s="88" t="s">
        <v>210</v>
      </c>
      <c r="D177" s="87">
        <v>135</v>
      </c>
      <c r="E177" s="87">
        <v>135</v>
      </c>
      <c r="F177" s="89"/>
      <c r="G177" s="143">
        <v>0</v>
      </c>
      <c r="H177" s="143">
        <v>0</v>
      </c>
    </row>
    <row r="178" spans="1:8" s="80" customFormat="1" x14ac:dyDescent="0.25">
      <c r="A178" s="86">
        <v>66</v>
      </c>
      <c r="B178" s="87" t="s">
        <v>382</v>
      </c>
      <c r="C178" s="88" t="s">
        <v>142</v>
      </c>
      <c r="D178" s="87">
        <v>4</v>
      </c>
      <c r="E178" s="87">
        <v>4</v>
      </c>
      <c r="F178" s="89"/>
      <c r="G178" s="143">
        <v>0</v>
      </c>
      <c r="H178" s="143">
        <v>0</v>
      </c>
    </row>
    <row r="179" spans="1:8" s="80" customFormat="1" x14ac:dyDescent="0.25">
      <c r="A179" s="86">
        <v>67</v>
      </c>
      <c r="B179" s="87" t="s">
        <v>50</v>
      </c>
      <c r="C179" s="88" t="s">
        <v>211</v>
      </c>
      <c r="D179" s="87">
        <v>6</v>
      </c>
      <c r="E179" s="87">
        <v>6</v>
      </c>
      <c r="F179" s="89"/>
      <c r="G179" s="143">
        <v>0</v>
      </c>
      <c r="H179" s="143">
        <v>0</v>
      </c>
    </row>
    <row r="180" spans="1:8" s="80" customFormat="1" x14ac:dyDescent="0.25">
      <c r="A180" s="86">
        <v>68</v>
      </c>
      <c r="B180" s="87" t="s">
        <v>51</v>
      </c>
      <c r="C180" s="88" t="s">
        <v>212</v>
      </c>
      <c r="D180" s="87">
        <v>6</v>
      </c>
      <c r="E180" s="87">
        <v>6</v>
      </c>
      <c r="F180" s="89"/>
      <c r="G180" s="143">
        <v>0</v>
      </c>
      <c r="H180" s="143">
        <v>0</v>
      </c>
    </row>
    <row r="181" spans="1:8" s="80" customFormat="1" ht="30" x14ac:dyDescent="0.25">
      <c r="A181" s="86">
        <v>69</v>
      </c>
      <c r="B181" s="87" t="s">
        <v>160</v>
      </c>
      <c r="C181" s="88" t="s">
        <v>213</v>
      </c>
      <c r="D181" s="87">
        <v>100</v>
      </c>
      <c r="E181" s="87">
        <v>100</v>
      </c>
      <c r="F181" s="89"/>
      <c r="G181" s="143">
        <v>1</v>
      </c>
      <c r="H181" s="143">
        <v>0</v>
      </c>
    </row>
    <row r="182" spans="1:8" s="80" customFormat="1" ht="30" x14ac:dyDescent="0.25">
      <c r="A182" s="86">
        <v>70</v>
      </c>
      <c r="B182" s="87" t="s">
        <v>381</v>
      </c>
      <c r="C182" s="88" t="s">
        <v>380</v>
      </c>
      <c r="D182" s="87">
        <v>2</v>
      </c>
      <c r="E182" s="87">
        <v>2</v>
      </c>
      <c r="F182" s="89"/>
      <c r="G182" s="143">
        <v>0</v>
      </c>
      <c r="H182" s="143">
        <v>0</v>
      </c>
    </row>
    <row r="183" spans="1:8" s="80" customFormat="1" x14ac:dyDescent="0.25">
      <c r="A183" s="86">
        <v>71</v>
      </c>
      <c r="B183" s="87" t="s">
        <v>379</v>
      </c>
      <c r="C183" s="88" t="s">
        <v>378</v>
      </c>
      <c r="D183" s="87">
        <v>1</v>
      </c>
      <c r="E183" s="87">
        <v>1</v>
      </c>
      <c r="F183" s="89"/>
      <c r="G183" s="143">
        <v>0</v>
      </c>
      <c r="H183" s="143">
        <v>0</v>
      </c>
    </row>
    <row r="184" spans="1:8" s="80" customFormat="1" x14ac:dyDescent="0.25">
      <c r="A184" s="86">
        <v>72</v>
      </c>
      <c r="B184" s="87" t="s">
        <v>60</v>
      </c>
      <c r="C184" s="88" t="s">
        <v>186</v>
      </c>
      <c r="D184" s="87">
        <v>4</v>
      </c>
      <c r="E184" s="87">
        <v>4</v>
      </c>
      <c r="F184" s="89"/>
      <c r="G184" s="143">
        <v>0</v>
      </c>
      <c r="H184" s="143">
        <v>0</v>
      </c>
    </row>
    <row r="185" spans="1:8" s="80" customFormat="1" x14ac:dyDescent="0.25">
      <c r="A185" s="86">
        <v>73</v>
      </c>
      <c r="B185" s="87" t="s">
        <v>377</v>
      </c>
      <c r="C185" s="88" t="s">
        <v>376</v>
      </c>
      <c r="D185" s="87">
        <v>1</v>
      </c>
      <c r="E185" s="87">
        <v>1</v>
      </c>
      <c r="F185" s="89"/>
      <c r="G185" s="143">
        <v>0</v>
      </c>
      <c r="H185" s="143">
        <v>0</v>
      </c>
    </row>
    <row r="186" spans="1:8" s="80" customFormat="1" ht="30" x14ac:dyDescent="0.25">
      <c r="A186" s="86">
        <v>74</v>
      </c>
      <c r="B186" s="87" t="s">
        <v>375</v>
      </c>
      <c r="C186" s="88" t="s">
        <v>139</v>
      </c>
      <c r="D186" s="87">
        <v>4</v>
      </c>
      <c r="E186" s="87">
        <v>4</v>
      </c>
      <c r="F186" s="89"/>
      <c r="G186" s="143">
        <v>0</v>
      </c>
      <c r="H186" s="143">
        <v>1</v>
      </c>
    </row>
    <row r="187" spans="1:8" s="80" customFormat="1" x14ac:dyDescent="0.25">
      <c r="A187" s="86">
        <v>75</v>
      </c>
      <c r="B187" s="87" t="s">
        <v>374</v>
      </c>
      <c r="C187" s="88" t="s">
        <v>143</v>
      </c>
      <c r="D187" s="87">
        <v>8</v>
      </c>
      <c r="E187" s="87">
        <v>8</v>
      </c>
      <c r="F187" s="89"/>
      <c r="G187" s="143">
        <v>0</v>
      </c>
      <c r="H187" s="143">
        <v>0</v>
      </c>
    </row>
    <row r="188" spans="1:8" s="80" customFormat="1" x14ac:dyDescent="0.25">
      <c r="A188" s="86">
        <v>76</v>
      </c>
      <c r="B188" s="87" t="s">
        <v>373</v>
      </c>
      <c r="C188" s="88" t="s">
        <v>372</v>
      </c>
      <c r="D188" s="87">
        <v>1</v>
      </c>
      <c r="E188" s="87">
        <v>1</v>
      </c>
      <c r="F188" s="89"/>
      <c r="G188" s="143">
        <v>0</v>
      </c>
      <c r="H188" s="143">
        <v>0</v>
      </c>
    </row>
    <row r="189" spans="1:8" s="80" customFormat="1" x14ac:dyDescent="0.25">
      <c r="A189" s="86">
        <v>77</v>
      </c>
      <c r="B189" s="87" t="s">
        <v>61</v>
      </c>
      <c r="C189" s="88" t="s">
        <v>179</v>
      </c>
      <c r="D189" s="87">
        <v>3</v>
      </c>
      <c r="E189" s="87">
        <v>3</v>
      </c>
      <c r="F189" s="89"/>
      <c r="G189" s="143">
        <v>0</v>
      </c>
      <c r="H189" s="143">
        <v>1</v>
      </c>
    </row>
    <row r="190" spans="1:8" s="80" customFormat="1" x14ac:dyDescent="0.25">
      <c r="A190" s="86">
        <v>78</v>
      </c>
      <c r="B190" s="87" t="s">
        <v>371</v>
      </c>
      <c r="C190" s="88" t="s">
        <v>370</v>
      </c>
      <c r="D190" s="87">
        <v>1</v>
      </c>
      <c r="E190" s="87">
        <v>1</v>
      </c>
      <c r="F190" s="89"/>
      <c r="G190" s="143">
        <v>0</v>
      </c>
      <c r="H190" s="143">
        <v>0</v>
      </c>
    </row>
    <row r="191" spans="1:8" s="80" customFormat="1" x14ac:dyDescent="0.25">
      <c r="A191" s="86">
        <v>79</v>
      </c>
      <c r="B191" s="87" t="s">
        <v>369</v>
      </c>
      <c r="C191" s="88" t="s">
        <v>368</v>
      </c>
      <c r="D191" s="87">
        <v>1</v>
      </c>
      <c r="E191" s="87">
        <v>1</v>
      </c>
      <c r="F191" s="89"/>
      <c r="G191" s="143">
        <v>0</v>
      </c>
      <c r="H191" s="143">
        <v>0</v>
      </c>
    </row>
    <row r="192" spans="1:8" s="80" customFormat="1" x14ac:dyDescent="0.25">
      <c r="A192" s="86">
        <v>80</v>
      </c>
      <c r="B192" s="87" t="s">
        <v>367</v>
      </c>
      <c r="C192" s="88" t="s">
        <v>129</v>
      </c>
      <c r="D192" s="87">
        <v>14</v>
      </c>
      <c r="E192" s="87">
        <v>14</v>
      </c>
      <c r="F192" s="89"/>
      <c r="G192" s="143">
        <v>0</v>
      </c>
      <c r="H192" s="143">
        <v>0</v>
      </c>
    </row>
    <row r="193" spans="1:8" s="80" customFormat="1" x14ac:dyDescent="0.25">
      <c r="A193" s="86">
        <v>81</v>
      </c>
      <c r="B193" s="87" t="s">
        <v>366</v>
      </c>
      <c r="C193" s="88" t="s">
        <v>365</v>
      </c>
      <c r="D193" s="87">
        <v>1</v>
      </c>
      <c r="E193" s="87">
        <v>1</v>
      </c>
      <c r="F193" s="89"/>
      <c r="G193" s="143">
        <v>0</v>
      </c>
      <c r="H193" s="143">
        <v>0</v>
      </c>
    </row>
    <row r="194" spans="1:8" s="80" customFormat="1" ht="18.75" x14ac:dyDescent="0.25">
      <c r="A194" s="83"/>
      <c r="B194" s="81">
        <v>6</v>
      </c>
      <c r="C194" s="82" t="s">
        <v>364</v>
      </c>
      <c r="D194" s="90"/>
      <c r="E194" s="90"/>
      <c r="F194" s="85"/>
      <c r="G194" s="96">
        <f>SUM(G195:G210)</f>
        <v>13</v>
      </c>
      <c r="H194" s="96">
        <f>SUM(H195:H210)</f>
        <v>21</v>
      </c>
    </row>
    <row r="195" spans="1:8" s="80" customFormat="1" x14ac:dyDescent="0.25">
      <c r="A195" s="86">
        <v>82</v>
      </c>
      <c r="B195" s="87" t="s">
        <v>271</v>
      </c>
      <c r="C195" s="88" t="s">
        <v>272</v>
      </c>
      <c r="D195" s="87">
        <v>1</v>
      </c>
      <c r="E195" s="87">
        <v>1</v>
      </c>
      <c r="F195" s="89"/>
      <c r="G195" s="143">
        <v>0</v>
      </c>
      <c r="H195" s="143">
        <v>0</v>
      </c>
    </row>
    <row r="196" spans="1:8" s="80" customFormat="1" x14ac:dyDescent="0.25">
      <c r="A196" s="86">
        <v>83</v>
      </c>
      <c r="B196" s="87" t="s">
        <v>12</v>
      </c>
      <c r="C196" s="88" t="s">
        <v>162</v>
      </c>
      <c r="D196" s="87">
        <v>32</v>
      </c>
      <c r="E196" s="87">
        <v>32</v>
      </c>
      <c r="F196" s="89"/>
      <c r="G196" s="143">
        <v>0</v>
      </c>
      <c r="H196" s="143">
        <v>1</v>
      </c>
    </row>
    <row r="197" spans="1:8" s="80" customFormat="1" x14ac:dyDescent="0.25">
      <c r="A197" s="86">
        <v>84</v>
      </c>
      <c r="B197" s="87" t="s">
        <v>120</v>
      </c>
      <c r="C197" s="88" t="s">
        <v>124</v>
      </c>
      <c r="D197" s="87">
        <v>87</v>
      </c>
      <c r="E197" s="87">
        <v>87</v>
      </c>
      <c r="F197" s="89"/>
      <c r="G197" s="143">
        <v>0</v>
      </c>
      <c r="H197" s="143">
        <v>4</v>
      </c>
    </row>
    <row r="198" spans="1:8" s="80" customFormat="1" x14ac:dyDescent="0.25">
      <c r="A198" s="86">
        <v>85</v>
      </c>
      <c r="B198" s="87" t="s">
        <v>363</v>
      </c>
      <c r="C198" s="88" t="s">
        <v>140</v>
      </c>
      <c r="D198" s="87">
        <v>147</v>
      </c>
      <c r="E198" s="87">
        <v>147</v>
      </c>
      <c r="F198" s="89"/>
      <c r="G198" s="143">
        <v>1</v>
      </c>
      <c r="H198" s="143">
        <v>2</v>
      </c>
    </row>
    <row r="199" spans="1:8" s="80" customFormat="1" x14ac:dyDescent="0.25">
      <c r="A199" s="86">
        <v>86</v>
      </c>
      <c r="B199" s="87" t="s">
        <v>13</v>
      </c>
      <c r="C199" s="88" t="s">
        <v>163</v>
      </c>
      <c r="D199" s="87">
        <v>6</v>
      </c>
      <c r="E199" s="87">
        <v>6</v>
      </c>
      <c r="F199" s="89"/>
      <c r="G199" s="143">
        <v>3</v>
      </c>
      <c r="H199" s="143">
        <v>0</v>
      </c>
    </row>
    <row r="200" spans="1:8" s="80" customFormat="1" x14ac:dyDescent="0.25">
      <c r="A200" s="86">
        <v>87</v>
      </c>
      <c r="B200" s="87" t="s">
        <v>14</v>
      </c>
      <c r="C200" s="88" t="s">
        <v>216</v>
      </c>
      <c r="D200" s="87">
        <v>197</v>
      </c>
      <c r="E200" s="87">
        <v>197</v>
      </c>
      <c r="F200" s="89"/>
      <c r="G200" s="143">
        <v>4</v>
      </c>
      <c r="H200" s="143">
        <v>5</v>
      </c>
    </row>
    <row r="201" spans="1:8" s="80" customFormat="1" x14ac:dyDescent="0.25">
      <c r="A201" s="86">
        <v>88</v>
      </c>
      <c r="B201" s="87" t="s">
        <v>15</v>
      </c>
      <c r="C201" s="88" t="s">
        <v>164</v>
      </c>
      <c r="D201" s="87">
        <v>15</v>
      </c>
      <c r="E201" s="87">
        <v>15</v>
      </c>
      <c r="F201" s="89"/>
      <c r="G201" s="143">
        <v>0</v>
      </c>
      <c r="H201" s="143">
        <v>3</v>
      </c>
    </row>
    <row r="202" spans="1:8" s="80" customFormat="1" x14ac:dyDescent="0.25">
      <c r="A202" s="86">
        <v>89</v>
      </c>
      <c r="B202" s="87" t="s">
        <v>362</v>
      </c>
      <c r="C202" s="88" t="s">
        <v>361</v>
      </c>
      <c r="D202" s="87">
        <v>4</v>
      </c>
      <c r="E202" s="87">
        <v>4</v>
      </c>
      <c r="F202" s="89"/>
      <c r="G202" s="143">
        <v>0</v>
      </c>
      <c r="H202" s="143">
        <v>1</v>
      </c>
    </row>
    <row r="203" spans="1:8" s="80" customFormat="1" x14ac:dyDescent="0.25">
      <c r="A203" s="86">
        <v>90</v>
      </c>
      <c r="B203" s="87" t="s">
        <v>16</v>
      </c>
      <c r="C203" s="88" t="s">
        <v>165</v>
      </c>
      <c r="D203" s="87">
        <v>6</v>
      </c>
      <c r="E203" s="87">
        <v>6</v>
      </c>
      <c r="F203" s="89"/>
      <c r="G203" s="143">
        <v>4</v>
      </c>
      <c r="H203" s="143">
        <v>2</v>
      </c>
    </row>
    <row r="204" spans="1:8" s="80" customFormat="1" ht="30" x14ac:dyDescent="0.25">
      <c r="A204" s="86">
        <v>91</v>
      </c>
      <c r="B204" s="87" t="s">
        <v>360</v>
      </c>
      <c r="C204" s="88" t="s">
        <v>359</v>
      </c>
      <c r="D204" s="87">
        <v>1</v>
      </c>
      <c r="E204" s="87">
        <v>1</v>
      </c>
      <c r="F204" s="89"/>
      <c r="G204" s="143">
        <v>0</v>
      </c>
      <c r="H204" s="143">
        <v>0</v>
      </c>
    </row>
    <row r="205" spans="1:8" s="80" customFormat="1" x14ac:dyDescent="0.25">
      <c r="A205" s="86">
        <v>92</v>
      </c>
      <c r="B205" s="87" t="s">
        <v>17</v>
      </c>
      <c r="C205" s="88" t="s">
        <v>161</v>
      </c>
      <c r="D205" s="87">
        <v>17</v>
      </c>
      <c r="E205" s="87">
        <v>17</v>
      </c>
      <c r="F205" s="89"/>
      <c r="G205" s="143">
        <v>0</v>
      </c>
      <c r="H205" s="143">
        <v>0</v>
      </c>
    </row>
    <row r="206" spans="1:8" s="80" customFormat="1" ht="45" x14ac:dyDescent="0.25">
      <c r="A206" s="86">
        <v>93</v>
      </c>
      <c r="B206" s="87" t="s">
        <v>358</v>
      </c>
      <c r="C206" s="88" t="s">
        <v>357</v>
      </c>
      <c r="D206" s="87">
        <v>1</v>
      </c>
      <c r="E206" s="87">
        <v>1</v>
      </c>
      <c r="F206" s="89"/>
      <c r="G206" s="143">
        <v>0</v>
      </c>
      <c r="H206" s="143">
        <v>0</v>
      </c>
    </row>
    <row r="207" spans="1:8" s="80" customFormat="1" ht="30" x14ac:dyDescent="0.25">
      <c r="A207" s="86">
        <v>94</v>
      </c>
      <c r="B207" s="87" t="s">
        <v>18</v>
      </c>
      <c r="C207" s="88" t="s">
        <v>166</v>
      </c>
      <c r="D207" s="87">
        <v>64</v>
      </c>
      <c r="E207" s="87">
        <v>64</v>
      </c>
      <c r="F207" s="89"/>
      <c r="G207" s="143">
        <v>1</v>
      </c>
      <c r="H207" s="143">
        <v>2</v>
      </c>
    </row>
    <row r="208" spans="1:8" s="80" customFormat="1" x14ac:dyDescent="0.25">
      <c r="A208" s="86">
        <v>95</v>
      </c>
      <c r="B208" s="87" t="s">
        <v>448</v>
      </c>
      <c r="C208" s="88" t="s">
        <v>449</v>
      </c>
      <c r="D208" s="87"/>
      <c r="E208" s="87"/>
      <c r="F208" s="89"/>
      <c r="G208" s="143">
        <v>0</v>
      </c>
      <c r="H208" s="143">
        <v>0</v>
      </c>
    </row>
    <row r="209" spans="1:8" s="80" customFormat="1" x14ac:dyDescent="0.25">
      <c r="A209" s="86">
        <v>96</v>
      </c>
      <c r="B209" s="87" t="s">
        <v>19</v>
      </c>
      <c r="C209" s="88" t="s">
        <v>214</v>
      </c>
      <c r="D209" s="87">
        <v>2</v>
      </c>
      <c r="E209" s="87">
        <v>2</v>
      </c>
      <c r="F209" s="89"/>
      <c r="G209" s="143">
        <v>0</v>
      </c>
      <c r="H209" s="143">
        <v>0</v>
      </c>
    </row>
    <row r="210" spans="1:8" s="80" customFormat="1" ht="30" x14ac:dyDescent="0.25">
      <c r="A210" s="86">
        <v>97</v>
      </c>
      <c r="B210" s="87" t="s">
        <v>20</v>
      </c>
      <c r="C210" s="88" t="s">
        <v>215</v>
      </c>
      <c r="D210" s="87">
        <v>92</v>
      </c>
      <c r="E210" s="87">
        <v>92</v>
      </c>
      <c r="F210" s="89"/>
      <c r="G210" s="143">
        <v>0</v>
      </c>
      <c r="H210" s="143">
        <v>1</v>
      </c>
    </row>
    <row r="211" spans="1:8" s="80" customFormat="1" ht="18.75" x14ac:dyDescent="0.25">
      <c r="A211" s="83"/>
      <c r="B211" s="81">
        <v>7</v>
      </c>
      <c r="C211" s="82" t="s">
        <v>356</v>
      </c>
      <c r="D211" s="90"/>
      <c r="E211" s="90"/>
      <c r="F211" s="85"/>
      <c r="G211" s="96">
        <f>SUM(G212:G233)</f>
        <v>5</v>
      </c>
      <c r="H211" s="96">
        <f>SUM(H212:H233)</f>
        <v>4</v>
      </c>
    </row>
    <row r="212" spans="1:8" s="80" customFormat="1" x14ac:dyDescent="0.25">
      <c r="A212" s="86">
        <v>98</v>
      </c>
      <c r="B212" s="87" t="s">
        <v>355</v>
      </c>
      <c r="C212" s="88" t="s">
        <v>354</v>
      </c>
      <c r="D212" s="87">
        <v>1</v>
      </c>
      <c r="E212" s="87">
        <v>1</v>
      </c>
      <c r="F212" s="89"/>
      <c r="G212" s="143">
        <v>0</v>
      </c>
      <c r="H212" s="143">
        <v>0</v>
      </c>
    </row>
    <row r="213" spans="1:8" s="80" customFormat="1" x14ac:dyDescent="0.25">
      <c r="A213" s="86">
        <v>99</v>
      </c>
      <c r="B213" s="87" t="s">
        <v>353</v>
      </c>
      <c r="C213" s="88" t="s">
        <v>352</v>
      </c>
      <c r="D213" s="87">
        <v>1</v>
      </c>
      <c r="E213" s="87">
        <v>1</v>
      </c>
      <c r="F213" s="89"/>
      <c r="G213" s="143">
        <v>0</v>
      </c>
      <c r="H213" s="143">
        <v>0</v>
      </c>
    </row>
    <row r="214" spans="1:8" s="80" customFormat="1" x14ac:dyDescent="0.25">
      <c r="A214" s="86">
        <v>100</v>
      </c>
      <c r="B214" s="87" t="s">
        <v>351</v>
      </c>
      <c r="C214" s="88" t="s">
        <v>350</v>
      </c>
      <c r="D214" s="87">
        <v>1</v>
      </c>
      <c r="E214" s="87">
        <v>1</v>
      </c>
      <c r="F214" s="89"/>
      <c r="G214" s="143">
        <v>1</v>
      </c>
      <c r="H214" s="143">
        <v>0</v>
      </c>
    </row>
    <row r="215" spans="1:8" s="80" customFormat="1" x14ac:dyDescent="0.25">
      <c r="A215" s="86">
        <v>101</v>
      </c>
      <c r="B215" s="87" t="s">
        <v>27</v>
      </c>
      <c r="C215" s="88" t="s">
        <v>221</v>
      </c>
      <c r="D215" s="87">
        <v>1</v>
      </c>
      <c r="E215" s="87">
        <v>1</v>
      </c>
      <c r="F215" s="89"/>
      <c r="G215" s="143">
        <v>0</v>
      </c>
      <c r="H215" s="143">
        <v>0</v>
      </c>
    </row>
    <row r="216" spans="1:8" s="80" customFormat="1" x14ac:dyDescent="0.25">
      <c r="A216" s="86">
        <v>102</v>
      </c>
      <c r="B216" s="87" t="s">
        <v>349</v>
      </c>
      <c r="C216" s="88" t="s">
        <v>348</v>
      </c>
      <c r="D216" s="87">
        <v>1</v>
      </c>
      <c r="E216" s="87">
        <v>1</v>
      </c>
      <c r="F216" s="89"/>
      <c r="G216" s="143">
        <v>0</v>
      </c>
      <c r="H216" s="143">
        <v>2</v>
      </c>
    </row>
    <row r="217" spans="1:8" s="80" customFormat="1" x14ac:dyDescent="0.25">
      <c r="A217" s="86">
        <v>103</v>
      </c>
      <c r="B217" s="87" t="s">
        <v>28</v>
      </c>
      <c r="C217" s="88" t="s">
        <v>227</v>
      </c>
      <c r="D217" s="87">
        <v>5</v>
      </c>
      <c r="E217" s="87">
        <v>5</v>
      </c>
      <c r="F217" s="89"/>
      <c r="G217" s="143">
        <v>0</v>
      </c>
      <c r="H217" s="143">
        <v>1</v>
      </c>
    </row>
    <row r="218" spans="1:8" s="80" customFormat="1" x14ac:dyDescent="0.25">
      <c r="A218" s="86">
        <v>104</v>
      </c>
      <c r="B218" s="87" t="s">
        <v>29</v>
      </c>
      <c r="C218" s="88" t="s">
        <v>226</v>
      </c>
      <c r="D218" s="87">
        <v>15</v>
      </c>
      <c r="E218" s="87">
        <v>15</v>
      </c>
      <c r="F218" s="89"/>
      <c r="G218" s="143">
        <v>0</v>
      </c>
      <c r="H218" s="143">
        <v>1</v>
      </c>
    </row>
    <row r="219" spans="1:8" s="80" customFormat="1" x14ac:dyDescent="0.25">
      <c r="A219" s="86">
        <v>105</v>
      </c>
      <c r="B219" s="87" t="s">
        <v>347</v>
      </c>
      <c r="C219" s="88" t="s">
        <v>346</v>
      </c>
      <c r="D219" s="87">
        <v>1</v>
      </c>
      <c r="E219" s="87">
        <v>1</v>
      </c>
      <c r="F219" s="89"/>
      <c r="G219" s="143">
        <v>0</v>
      </c>
      <c r="H219" s="143">
        <v>0</v>
      </c>
    </row>
    <row r="220" spans="1:8" s="80" customFormat="1" ht="45" x14ac:dyDescent="0.25">
      <c r="A220" s="86">
        <v>106</v>
      </c>
      <c r="B220" s="87" t="s">
        <v>345</v>
      </c>
      <c r="C220" s="88" t="s">
        <v>344</v>
      </c>
      <c r="D220" s="87">
        <v>2</v>
      </c>
      <c r="E220" s="87">
        <v>2</v>
      </c>
      <c r="F220" s="89"/>
      <c r="G220" s="143">
        <v>2</v>
      </c>
      <c r="H220" s="143">
        <v>0</v>
      </c>
    </row>
    <row r="221" spans="1:8" s="80" customFormat="1" ht="30" x14ac:dyDescent="0.25">
      <c r="A221" s="86">
        <v>107</v>
      </c>
      <c r="B221" s="87" t="s">
        <v>343</v>
      </c>
      <c r="C221" s="88" t="s">
        <v>342</v>
      </c>
      <c r="D221" s="87">
        <v>2</v>
      </c>
      <c r="E221" s="87">
        <v>2</v>
      </c>
      <c r="F221" s="89"/>
      <c r="G221" s="143">
        <v>0</v>
      </c>
      <c r="H221" s="143">
        <v>0</v>
      </c>
    </row>
    <row r="222" spans="1:8" s="80" customFormat="1" x14ac:dyDescent="0.25">
      <c r="A222" s="86">
        <v>108</v>
      </c>
      <c r="B222" s="87" t="s">
        <v>341</v>
      </c>
      <c r="C222" s="88" t="s">
        <v>233</v>
      </c>
      <c r="D222" s="87">
        <v>3</v>
      </c>
      <c r="E222" s="87">
        <v>3</v>
      </c>
      <c r="F222" s="89"/>
      <c r="G222" s="143">
        <v>0</v>
      </c>
      <c r="H222" s="143">
        <v>0</v>
      </c>
    </row>
    <row r="223" spans="1:8" s="80" customFormat="1" x14ac:dyDescent="0.25">
      <c r="A223" s="86">
        <v>109</v>
      </c>
      <c r="B223" s="87" t="s">
        <v>340</v>
      </c>
      <c r="C223" s="88" t="s">
        <v>339</v>
      </c>
      <c r="D223" s="87">
        <v>1</v>
      </c>
      <c r="E223" s="87">
        <v>1</v>
      </c>
      <c r="F223" s="89"/>
      <c r="G223" s="143">
        <v>0</v>
      </c>
      <c r="H223" s="143">
        <v>0</v>
      </c>
    </row>
    <row r="224" spans="1:8" s="80" customFormat="1" ht="45" x14ac:dyDescent="0.25">
      <c r="A224" s="86">
        <v>110</v>
      </c>
      <c r="B224" s="87" t="s">
        <v>30</v>
      </c>
      <c r="C224" s="88" t="s">
        <v>145</v>
      </c>
      <c r="D224" s="87">
        <v>167</v>
      </c>
      <c r="E224" s="87">
        <v>167</v>
      </c>
      <c r="F224" s="89"/>
      <c r="G224" s="143">
        <v>0</v>
      </c>
      <c r="H224" s="143">
        <v>0</v>
      </c>
    </row>
    <row r="225" spans="1:8" s="80" customFormat="1" x14ac:dyDescent="0.25">
      <c r="A225" s="86">
        <v>111</v>
      </c>
      <c r="B225" s="87" t="s">
        <v>338</v>
      </c>
      <c r="C225" s="88" t="s">
        <v>337</v>
      </c>
      <c r="D225" s="87">
        <v>1</v>
      </c>
      <c r="E225" s="87">
        <v>1</v>
      </c>
      <c r="F225" s="89"/>
      <c r="G225" s="143">
        <v>0</v>
      </c>
      <c r="H225" s="143">
        <v>0</v>
      </c>
    </row>
    <row r="226" spans="1:8" s="80" customFormat="1" x14ac:dyDescent="0.25">
      <c r="A226" s="86">
        <v>112</v>
      </c>
      <c r="B226" s="87" t="s">
        <v>31</v>
      </c>
      <c r="C226" s="88" t="s">
        <v>219</v>
      </c>
      <c r="D226" s="87">
        <v>21</v>
      </c>
      <c r="E226" s="87">
        <v>21</v>
      </c>
      <c r="F226" s="89"/>
      <c r="G226" s="143">
        <v>1</v>
      </c>
      <c r="H226" s="143">
        <v>0</v>
      </c>
    </row>
    <row r="227" spans="1:8" s="80" customFormat="1" x14ac:dyDescent="0.25">
      <c r="A227" s="86">
        <v>113</v>
      </c>
      <c r="B227" s="87" t="s">
        <v>336</v>
      </c>
      <c r="C227" s="88" t="s">
        <v>335</v>
      </c>
      <c r="D227" s="87">
        <v>1</v>
      </c>
      <c r="E227" s="87">
        <v>1</v>
      </c>
      <c r="F227" s="89"/>
      <c r="G227" s="143">
        <v>0</v>
      </c>
      <c r="H227" s="143">
        <v>0</v>
      </c>
    </row>
    <row r="228" spans="1:8" s="80" customFormat="1" x14ac:dyDescent="0.25">
      <c r="A228" s="86">
        <v>114</v>
      </c>
      <c r="B228" s="87" t="s">
        <v>334</v>
      </c>
      <c r="C228" s="88" t="s">
        <v>153</v>
      </c>
      <c r="D228" s="87">
        <v>25</v>
      </c>
      <c r="E228" s="87">
        <v>25</v>
      </c>
      <c r="F228" s="89"/>
      <c r="G228" s="143">
        <v>1</v>
      </c>
      <c r="H228" s="143">
        <v>0</v>
      </c>
    </row>
    <row r="229" spans="1:8" s="80" customFormat="1" x14ac:dyDescent="0.25">
      <c r="A229" s="86">
        <v>115</v>
      </c>
      <c r="B229" s="87" t="s">
        <v>53</v>
      </c>
      <c r="C229" s="88" t="s">
        <v>222</v>
      </c>
      <c r="D229" s="87">
        <v>5</v>
      </c>
      <c r="E229" s="87">
        <v>5</v>
      </c>
      <c r="F229" s="89"/>
      <c r="G229" s="143">
        <v>0</v>
      </c>
      <c r="H229" s="143">
        <v>0</v>
      </c>
    </row>
    <row r="230" spans="1:8" s="80" customFormat="1" x14ac:dyDescent="0.25">
      <c r="A230" s="86">
        <v>116</v>
      </c>
      <c r="B230" s="87" t="s">
        <v>150</v>
      </c>
      <c r="C230" s="88" t="s">
        <v>223</v>
      </c>
      <c r="D230" s="87">
        <v>23</v>
      </c>
      <c r="E230" s="87">
        <v>23</v>
      </c>
      <c r="F230" s="89"/>
      <c r="G230" s="143">
        <v>0</v>
      </c>
      <c r="H230" s="143">
        <v>0</v>
      </c>
    </row>
    <row r="231" spans="1:8" s="80" customFormat="1" x14ac:dyDescent="0.25">
      <c r="A231" s="86">
        <v>117</v>
      </c>
      <c r="B231" s="87" t="s">
        <v>54</v>
      </c>
      <c r="C231" s="88" t="s">
        <v>228</v>
      </c>
      <c r="D231" s="87">
        <v>1</v>
      </c>
      <c r="E231" s="87">
        <v>1</v>
      </c>
      <c r="F231" s="89"/>
      <c r="G231" s="143">
        <v>0</v>
      </c>
      <c r="H231" s="143">
        <v>0</v>
      </c>
    </row>
    <row r="232" spans="1:8" s="80" customFormat="1" x14ac:dyDescent="0.25">
      <c r="A232" s="86">
        <v>118</v>
      </c>
      <c r="B232" s="87" t="s">
        <v>333</v>
      </c>
      <c r="C232" s="88" t="s">
        <v>332</v>
      </c>
      <c r="D232" s="87">
        <v>1</v>
      </c>
      <c r="E232" s="87">
        <v>1</v>
      </c>
      <c r="F232" s="89"/>
      <c r="G232" s="143">
        <v>0</v>
      </c>
      <c r="H232" s="143">
        <v>0</v>
      </c>
    </row>
    <row r="233" spans="1:8" s="80" customFormat="1" x14ac:dyDescent="0.25">
      <c r="A233" s="86">
        <v>119</v>
      </c>
      <c r="B233" s="87" t="s">
        <v>331</v>
      </c>
      <c r="C233" s="88" t="s">
        <v>330</v>
      </c>
      <c r="D233" s="87">
        <v>3</v>
      </c>
      <c r="E233" s="87">
        <v>3</v>
      </c>
      <c r="F233" s="89"/>
      <c r="G233" s="143">
        <v>0</v>
      </c>
      <c r="H233" s="143">
        <v>0</v>
      </c>
    </row>
    <row r="234" spans="1:8" s="80" customFormat="1" ht="18.75" x14ac:dyDescent="0.25">
      <c r="A234" s="83"/>
      <c r="B234" s="81">
        <v>8</v>
      </c>
      <c r="C234" s="82" t="s">
        <v>329</v>
      </c>
      <c r="D234" s="90"/>
      <c r="E234" s="90"/>
      <c r="F234" s="85"/>
      <c r="G234" s="96">
        <f>SUM(G235:G238)</f>
        <v>0</v>
      </c>
      <c r="H234" s="96">
        <f>SUM(H235:H238)</f>
        <v>2</v>
      </c>
    </row>
    <row r="235" spans="1:8" s="80" customFormat="1" x14ac:dyDescent="0.25">
      <c r="A235" s="86">
        <v>120</v>
      </c>
      <c r="B235" s="87" t="s">
        <v>328</v>
      </c>
      <c r="C235" s="88" t="s">
        <v>327</v>
      </c>
      <c r="D235" s="87">
        <v>2</v>
      </c>
      <c r="E235" s="87">
        <v>2</v>
      </c>
      <c r="F235" s="89"/>
      <c r="G235" s="93">
        <v>0</v>
      </c>
      <c r="H235" s="143">
        <v>1</v>
      </c>
    </row>
    <row r="236" spans="1:8" s="80" customFormat="1" x14ac:dyDescent="0.25">
      <c r="A236" s="86">
        <v>121</v>
      </c>
      <c r="B236" s="87" t="s">
        <v>326</v>
      </c>
      <c r="C236" s="88" t="s">
        <v>325</v>
      </c>
      <c r="D236" s="87">
        <v>4</v>
      </c>
      <c r="E236" s="87">
        <v>4</v>
      </c>
      <c r="F236" s="89"/>
      <c r="G236" s="93">
        <v>0</v>
      </c>
      <c r="H236" s="143">
        <v>1</v>
      </c>
    </row>
    <row r="237" spans="1:8" s="80" customFormat="1" x14ac:dyDescent="0.25">
      <c r="A237" s="86">
        <v>122</v>
      </c>
      <c r="B237" s="87" t="s">
        <v>324</v>
      </c>
      <c r="C237" s="88" t="s">
        <v>323</v>
      </c>
      <c r="D237" s="87">
        <v>1</v>
      </c>
      <c r="E237" s="87">
        <v>1</v>
      </c>
      <c r="F237" s="89"/>
      <c r="G237" s="93">
        <v>0</v>
      </c>
      <c r="H237" s="143">
        <v>0</v>
      </c>
    </row>
    <row r="238" spans="1:8" s="80" customFormat="1" x14ac:dyDescent="0.25">
      <c r="A238" s="86">
        <v>123</v>
      </c>
      <c r="B238" s="87" t="s">
        <v>322</v>
      </c>
      <c r="C238" s="88" t="s">
        <v>321</v>
      </c>
      <c r="D238" s="87">
        <v>6</v>
      </c>
      <c r="E238" s="87">
        <v>6</v>
      </c>
      <c r="F238" s="89"/>
      <c r="G238" s="93">
        <v>0</v>
      </c>
      <c r="H238" s="143">
        <v>0</v>
      </c>
    </row>
    <row r="239" spans="1:8" s="80" customFormat="1" ht="18.75" x14ac:dyDescent="0.25">
      <c r="A239" s="83"/>
      <c r="B239" s="81">
        <v>9</v>
      </c>
      <c r="C239" s="82" t="s">
        <v>320</v>
      </c>
      <c r="D239" s="90"/>
      <c r="E239" s="90"/>
      <c r="F239" s="85"/>
      <c r="G239" s="96">
        <f>G240</f>
        <v>0</v>
      </c>
      <c r="H239" s="96">
        <f>H240</f>
        <v>1</v>
      </c>
    </row>
    <row r="240" spans="1:8" s="80" customFormat="1" x14ac:dyDescent="0.25">
      <c r="A240" s="86">
        <v>124</v>
      </c>
      <c r="B240" s="87" t="s">
        <v>35</v>
      </c>
      <c r="C240" s="88" t="s">
        <v>196</v>
      </c>
      <c r="D240" s="87">
        <v>82</v>
      </c>
      <c r="E240" s="87">
        <v>82</v>
      </c>
      <c r="F240" s="89"/>
      <c r="G240" s="93">
        <v>0</v>
      </c>
      <c r="H240" s="143">
        <v>1</v>
      </c>
    </row>
    <row r="241" spans="1:8" s="80" customFormat="1" ht="18.75" x14ac:dyDescent="0.25">
      <c r="A241" s="83"/>
      <c r="B241" s="81">
        <v>10</v>
      </c>
      <c r="C241" s="82" t="s">
        <v>319</v>
      </c>
      <c r="D241" s="90"/>
      <c r="E241" s="90"/>
      <c r="F241" s="85"/>
      <c r="G241" s="96">
        <f>SUM(G242:G250)</f>
        <v>1</v>
      </c>
      <c r="H241" s="96">
        <f>SUM(H242:H250)</f>
        <v>3</v>
      </c>
    </row>
    <row r="242" spans="1:8" s="80" customFormat="1" x14ac:dyDescent="0.25">
      <c r="A242" s="86">
        <v>125</v>
      </c>
      <c r="B242" s="87" t="s">
        <v>32</v>
      </c>
      <c r="C242" s="88" t="s">
        <v>146</v>
      </c>
      <c r="D242" s="87">
        <v>14</v>
      </c>
      <c r="E242" s="87">
        <v>14</v>
      </c>
      <c r="F242" s="89"/>
      <c r="G242" s="143">
        <v>1</v>
      </c>
      <c r="H242" s="143">
        <v>1</v>
      </c>
    </row>
    <row r="243" spans="1:8" s="80" customFormat="1" x14ac:dyDescent="0.25">
      <c r="A243" s="86">
        <v>126</v>
      </c>
      <c r="B243" s="87" t="s">
        <v>318</v>
      </c>
      <c r="C243" s="88" t="s">
        <v>317</v>
      </c>
      <c r="D243" s="87">
        <v>1</v>
      </c>
      <c r="E243" s="87">
        <v>1</v>
      </c>
      <c r="F243" s="89"/>
      <c r="G243" s="143">
        <v>0</v>
      </c>
      <c r="H243" s="143">
        <v>0</v>
      </c>
    </row>
    <row r="244" spans="1:8" s="80" customFormat="1" x14ac:dyDescent="0.25">
      <c r="A244" s="86">
        <v>127</v>
      </c>
      <c r="B244" s="87" t="s">
        <v>316</v>
      </c>
      <c r="C244" s="88" t="s">
        <v>315</v>
      </c>
      <c r="D244" s="87">
        <v>1</v>
      </c>
      <c r="E244" s="87">
        <v>1</v>
      </c>
      <c r="F244" s="89"/>
      <c r="G244" s="143">
        <v>0</v>
      </c>
      <c r="H244" s="143">
        <v>0</v>
      </c>
    </row>
    <row r="245" spans="1:8" s="80" customFormat="1" x14ac:dyDescent="0.25">
      <c r="A245" s="86">
        <v>128</v>
      </c>
      <c r="B245" s="87" t="s">
        <v>314</v>
      </c>
      <c r="C245" s="88" t="s">
        <v>313</v>
      </c>
      <c r="D245" s="87">
        <v>4</v>
      </c>
      <c r="E245" s="87">
        <v>4</v>
      </c>
      <c r="F245" s="89"/>
      <c r="G245" s="143">
        <v>0</v>
      </c>
      <c r="H245" s="143">
        <v>0</v>
      </c>
    </row>
    <row r="246" spans="1:8" s="80" customFormat="1" x14ac:dyDescent="0.25">
      <c r="A246" s="86">
        <v>129</v>
      </c>
      <c r="B246" s="87" t="s">
        <v>269</v>
      </c>
      <c r="C246" s="88" t="s">
        <v>270</v>
      </c>
      <c r="D246" s="87">
        <v>5</v>
      </c>
      <c r="E246" s="87">
        <v>5</v>
      </c>
      <c r="F246" s="89"/>
      <c r="G246" s="143">
        <v>0</v>
      </c>
      <c r="H246" s="143">
        <v>1</v>
      </c>
    </row>
    <row r="247" spans="1:8" s="80" customFormat="1" x14ac:dyDescent="0.25">
      <c r="A247" s="86">
        <v>130</v>
      </c>
      <c r="B247" s="87" t="s">
        <v>33</v>
      </c>
      <c r="C247" s="88" t="s">
        <v>195</v>
      </c>
      <c r="D247" s="87">
        <v>14</v>
      </c>
      <c r="E247" s="87">
        <v>14</v>
      </c>
      <c r="F247" s="89"/>
      <c r="G247" s="143">
        <v>0</v>
      </c>
      <c r="H247" s="143">
        <v>0</v>
      </c>
    </row>
    <row r="248" spans="1:8" s="80" customFormat="1" x14ac:dyDescent="0.25">
      <c r="A248" s="86">
        <v>131</v>
      </c>
      <c r="B248" s="87" t="s">
        <v>34</v>
      </c>
      <c r="C248" s="88" t="s">
        <v>200</v>
      </c>
      <c r="D248" s="87">
        <v>60</v>
      </c>
      <c r="E248" s="87">
        <v>60</v>
      </c>
      <c r="F248" s="89"/>
      <c r="G248" s="143">
        <v>0</v>
      </c>
      <c r="H248" s="143">
        <v>1</v>
      </c>
    </row>
    <row r="249" spans="1:8" s="80" customFormat="1" ht="30" x14ac:dyDescent="0.25">
      <c r="A249" s="86">
        <v>132</v>
      </c>
      <c r="B249" s="87" t="s">
        <v>148</v>
      </c>
      <c r="C249" s="88" t="s">
        <v>149</v>
      </c>
      <c r="D249" s="87">
        <v>4</v>
      </c>
      <c r="E249" s="87">
        <v>4</v>
      </c>
      <c r="F249" s="89"/>
      <c r="G249" s="143">
        <v>0</v>
      </c>
      <c r="H249" s="143">
        <v>0</v>
      </c>
    </row>
    <row r="250" spans="1:8" s="80" customFormat="1" ht="45" x14ac:dyDescent="0.25">
      <c r="A250" s="86">
        <v>133</v>
      </c>
      <c r="B250" s="87" t="s">
        <v>151</v>
      </c>
      <c r="C250" s="88" t="s">
        <v>224</v>
      </c>
      <c r="D250" s="87">
        <v>4</v>
      </c>
      <c r="E250" s="87">
        <v>4</v>
      </c>
      <c r="F250" s="89"/>
      <c r="G250" s="143">
        <v>0</v>
      </c>
      <c r="H250" s="143">
        <v>0</v>
      </c>
    </row>
    <row r="251" spans="1:8" ht="18.75" x14ac:dyDescent="0.25">
      <c r="A251" s="83"/>
      <c r="B251" s="81">
        <v>11</v>
      </c>
      <c r="C251" s="82" t="s">
        <v>116</v>
      </c>
      <c r="D251" s="90"/>
      <c r="E251" s="90"/>
      <c r="F251" s="92"/>
      <c r="G251" s="95">
        <f>SUM(G252:G262)</f>
        <v>38</v>
      </c>
      <c r="H251" s="95">
        <f>SUM(H252:H262)</f>
        <v>26</v>
      </c>
    </row>
    <row r="252" spans="1:8" x14ac:dyDescent="0.25">
      <c r="A252" s="86">
        <v>138</v>
      </c>
      <c r="B252" s="87" t="s">
        <v>301</v>
      </c>
      <c r="C252" s="88" t="s">
        <v>167</v>
      </c>
      <c r="D252" s="87">
        <v>4</v>
      </c>
      <c r="E252" s="87">
        <v>4</v>
      </c>
      <c r="F252" s="91"/>
      <c r="G252" s="94">
        <v>0</v>
      </c>
      <c r="H252" s="94">
        <v>0</v>
      </c>
    </row>
    <row r="253" spans="1:8" x14ac:dyDescent="0.25">
      <c r="A253" s="86">
        <v>139</v>
      </c>
      <c r="B253" s="87" t="s">
        <v>37</v>
      </c>
      <c r="C253" s="88" t="s">
        <v>178</v>
      </c>
      <c r="D253" s="87">
        <v>2</v>
      </c>
      <c r="E253" s="87">
        <v>2</v>
      </c>
      <c r="F253" s="91"/>
      <c r="G253" s="94">
        <v>0</v>
      </c>
      <c r="H253" s="94">
        <v>0</v>
      </c>
    </row>
    <row r="254" spans="1:8" x14ac:dyDescent="0.25">
      <c r="A254" s="86">
        <v>140</v>
      </c>
      <c r="B254" s="87" t="s">
        <v>38</v>
      </c>
      <c r="C254" s="88" t="s">
        <v>187</v>
      </c>
      <c r="D254" s="87">
        <v>9</v>
      </c>
      <c r="E254" s="87">
        <v>9</v>
      </c>
      <c r="F254" s="91"/>
      <c r="G254" s="94">
        <v>1</v>
      </c>
      <c r="H254" s="94">
        <v>2</v>
      </c>
    </row>
    <row r="255" spans="1:8" x14ac:dyDescent="0.25">
      <c r="A255" s="86">
        <v>141</v>
      </c>
      <c r="B255" s="87" t="s">
        <v>39</v>
      </c>
      <c r="C255" s="88" t="s">
        <v>185</v>
      </c>
      <c r="D255" s="87">
        <v>4</v>
      </c>
      <c r="E255" s="87">
        <v>4</v>
      </c>
      <c r="F255" s="91"/>
      <c r="G255" s="94">
        <v>1</v>
      </c>
      <c r="H255" s="94">
        <v>1</v>
      </c>
    </row>
    <row r="256" spans="1:8" x14ac:dyDescent="0.25">
      <c r="A256" s="86">
        <v>142</v>
      </c>
      <c r="B256" s="87" t="s">
        <v>62</v>
      </c>
      <c r="C256" s="88" t="s">
        <v>180</v>
      </c>
      <c r="D256" s="87">
        <v>4</v>
      </c>
      <c r="E256" s="87">
        <v>4</v>
      </c>
      <c r="F256" s="91"/>
      <c r="G256" s="94">
        <v>0</v>
      </c>
      <c r="H256" s="94">
        <v>0</v>
      </c>
    </row>
    <row r="257" spans="1:8" x14ac:dyDescent="0.25">
      <c r="A257" s="86">
        <v>143</v>
      </c>
      <c r="B257" s="87" t="s">
        <v>63</v>
      </c>
      <c r="C257" s="88" t="s">
        <v>181</v>
      </c>
      <c r="D257" s="87">
        <v>6</v>
      </c>
      <c r="E257" s="87">
        <v>6</v>
      </c>
      <c r="F257" s="91"/>
      <c r="G257" s="94">
        <v>0</v>
      </c>
      <c r="H257" s="94">
        <v>3</v>
      </c>
    </row>
    <row r="258" spans="1:8" x14ac:dyDescent="0.25">
      <c r="A258" s="86">
        <v>144</v>
      </c>
      <c r="B258" s="87" t="s">
        <v>64</v>
      </c>
      <c r="C258" s="88" t="s">
        <v>182</v>
      </c>
      <c r="D258" s="87">
        <v>2</v>
      </c>
      <c r="E258" s="87">
        <v>2</v>
      </c>
      <c r="F258" s="91"/>
      <c r="G258" s="94">
        <v>0</v>
      </c>
      <c r="H258" s="94">
        <v>0</v>
      </c>
    </row>
    <row r="259" spans="1:8" x14ac:dyDescent="0.25">
      <c r="A259" s="86">
        <v>145</v>
      </c>
      <c r="B259" s="87" t="s">
        <v>65</v>
      </c>
      <c r="C259" s="88" t="s">
        <v>183</v>
      </c>
      <c r="D259" s="87">
        <v>6</v>
      </c>
      <c r="E259" s="87">
        <v>6</v>
      </c>
      <c r="F259" s="91"/>
      <c r="G259" s="94">
        <v>0</v>
      </c>
      <c r="H259" s="94">
        <v>0</v>
      </c>
    </row>
    <row r="260" spans="1:8" x14ac:dyDescent="0.25">
      <c r="A260" s="86">
        <v>146</v>
      </c>
      <c r="B260" s="87" t="s">
        <v>300</v>
      </c>
      <c r="C260" s="88" t="s">
        <v>299</v>
      </c>
      <c r="D260" s="87">
        <v>1</v>
      </c>
      <c r="E260" s="87">
        <v>1</v>
      </c>
      <c r="F260" s="91"/>
      <c r="G260" s="94">
        <v>0</v>
      </c>
      <c r="H260" s="94">
        <v>0</v>
      </c>
    </row>
    <row r="261" spans="1:8" x14ac:dyDescent="0.25">
      <c r="A261" s="86">
        <v>147</v>
      </c>
      <c r="B261" s="87" t="s">
        <v>298</v>
      </c>
      <c r="C261" s="88" t="s">
        <v>297</v>
      </c>
      <c r="D261" s="87">
        <v>2</v>
      </c>
      <c r="E261" s="87">
        <v>2</v>
      </c>
      <c r="F261" s="91"/>
      <c r="G261" s="94">
        <v>0</v>
      </c>
      <c r="H261" s="94">
        <v>1</v>
      </c>
    </row>
    <row r="262" spans="1:8" ht="30" x14ac:dyDescent="0.25">
      <c r="A262" s="86">
        <v>148</v>
      </c>
      <c r="B262" s="87" t="s">
        <v>66</v>
      </c>
      <c r="C262" s="88" t="s">
        <v>184</v>
      </c>
      <c r="D262" s="87">
        <v>18</v>
      </c>
      <c r="E262" s="87">
        <v>18</v>
      </c>
      <c r="F262" s="91"/>
      <c r="G262" s="94">
        <v>36</v>
      </c>
      <c r="H262" s="94">
        <v>19</v>
      </c>
    </row>
    <row r="263" spans="1:8" ht="37.5" x14ac:dyDescent="0.25">
      <c r="A263" s="83"/>
      <c r="B263" s="81">
        <v>12</v>
      </c>
      <c r="C263" s="82" t="s">
        <v>175</v>
      </c>
      <c r="D263" s="90"/>
      <c r="E263" s="90"/>
      <c r="F263" s="92"/>
      <c r="G263" s="95">
        <f>SUM(G264:G271)</f>
        <v>29</v>
      </c>
      <c r="H263" s="95">
        <f>SUM(H264:H271)</f>
        <v>16</v>
      </c>
    </row>
    <row r="264" spans="1:8" x14ac:dyDescent="0.25">
      <c r="A264" s="86">
        <v>149</v>
      </c>
      <c r="B264" s="87" t="s">
        <v>43</v>
      </c>
      <c r="C264" s="88" t="s">
        <v>173</v>
      </c>
      <c r="D264" s="87">
        <v>41</v>
      </c>
      <c r="E264" s="87">
        <v>41</v>
      </c>
      <c r="F264" s="91"/>
      <c r="G264" s="94">
        <v>8</v>
      </c>
      <c r="H264" s="94">
        <v>2</v>
      </c>
    </row>
    <row r="265" spans="1:8" x14ac:dyDescent="0.25">
      <c r="A265" s="86">
        <v>150</v>
      </c>
      <c r="B265" s="87" t="s">
        <v>44</v>
      </c>
      <c r="C265" s="88" t="s">
        <v>174</v>
      </c>
      <c r="D265" s="87">
        <v>83</v>
      </c>
      <c r="E265" s="87">
        <v>83</v>
      </c>
      <c r="F265" s="91"/>
      <c r="G265" s="94">
        <v>0</v>
      </c>
      <c r="H265" s="94">
        <v>0</v>
      </c>
    </row>
    <row r="266" spans="1:8" x14ac:dyDescent="0.25">
      <c r="A266" s="86">
        <v>151</v>
      </c>
      <c r="B266" s="87" t="s">
        <v>45</v>
      </c>
      <c r="C266" s="88" t="s">
        <v>175</v>
      </c>
      <c r="D266" s="87">
        <v>235</v>
      </c>
      <c r="E266" s="87">
        <v>235</v>
      </c>
      <c r="F266" s="91"/>
      <c r="G266" s="94">
        <v>20</v>
      </c>
      <c r="H266" s="94">
        <v>14</v>
      </c>
    </row>
    <row r="267" spans="1:8" x14ac:dyDescent="0.25">
      <c r="A267" s="86">
        <v>152</v>
      </c>
      <c r="B267" s="87" t="s">
        <v>46</v>
      </c>
      <c r="C267" s="88" t="s">
        <v>176</v>
      </c>
      <c r="D267" s="87">
        <v>23</v>
      </c>
      <c r="E267" s="87">
        <v>23</v>
      </c>
      <c r="F267" s="91"/>
      <c r="G267" s="94">
        <v>0</v>
      </c>
      <c r="H267" s="94">
        <v>0</v>
      </c>
    </row>
    <row r="268" spans="1:8" x14ac:dyDescent="0.25">
      <c r="A268" s="86">
        <v>153</v>
      </c>
      <c r="B268" s="87" t="s">
        <v>296</v>
      </c>
      <c r="C268" s="88" t="s">
        <v>295</v>
      </c>
      <c r="D268" s="87">
        <v>2</v>
      </c>
      <c r="E268" s="87">
        <v>2</v>
      </c>
      <c r="F268" s="91"/>
      <c r="G268" s="94">
        <v>0</v>
      </c>
      <c r="H268" s="94">
        <v>0</v>
      </c>
    </row>
    <row r="269" spans="1:8" x14ac:dyDescent="0.25">
      <c r="A269" s="86">
        <v>154</v>
      </c>
      <c r="B269" s="87" t="s">
        <v>294</v>
      </c>
      <c r="C269" s="88" t="s">
        <v>131</v>
      </c>
      <c r="D269" s="87">
        <v>3</v>
      </c>
      <c r="E269" s="87">
        <v>3</v>
      </c>
      <c r="F269" s="91"/>
      <c r="G269" s="94">
        <v>0</v>
      </c>
      <c r="H269" s="94">
        <v>0</v>
      </c>
    </row>
    <row r="270" spans="1:8" ht="30" x14ac:dyDescent="0.25">
      <c r="A270" s="86">
        <v>155</v>
      </c>
      <c r="B270" s="87" t="s">
        <v>293</v>
      </c>
      <c r="C270" s="88" t="s">
        <v>292</v>
      </c>
      <c r="D270" s="87">
        <v>6</v>
      </c>
      <c r="E270" s="87">
        <v>6</v>
      </c>
      <c r="F270" s="91"/>
      <c r="G270" s="94">
        <v>0</v>
      </c>
      <c r="H270" s="94">
        <v>0</v>
      </c>
    </row>
    <row r="271" spans="1:8" x14ac:dyDescent="0.25">
      <c r="A271" s="86">
        <v>156</v>
      </c>
      <c r="B271" s="87" t="s">
        <v>55</v>
      </c>
      <c r="C271" s="88" t="s">
        <v>177</v>
      </c>
      <c r="D271" s="87">
        <v>16</v>
      </c>
      <c r="E271" s="87">
        <v>16</v>
      </c>
      <c r="F271" s="91"/>
      <c r="G271" s="94">
        <v>1</v>
      </c>
      <c r="H271" s="94">
        <v>0</v>
      </c>
    </row>
    <row r="272" spans="1:8" ht="18.75" x14ac:dyDescent="0.25">
      <c r="A272" s="83"/>
      <c r="B272" s="81">
        <v>13</v>
      </c>
      <c r="C272" s="82" t="s">
        <v>291</v>
      </c>
      <c r="D272" s="90"/>
      <c r="E272" s="90"/>
      <c r="F272" s="92"/>
      <c r="G272" s="95">
        <f>SUM(G273:G276)</f>
        <v>53</v>
      </c>
      <c r="H272" s="95">
        <f>SUM(H273:H276)</f>
        <v>53</v>
      </c>
    </row>
    <row r="273" spans="1:56" x14ac:dyDescent="0.25">
      <c r="A273" s="86">
        <v>157</v>
      </c>
      <c r="B273" s="87" t="s">
        <v>40</v>
      </c>
      <c r="C273" s="88" t="s">
        <v>190</v>
      </c>
      <c r="D273" s="87">
        <v>244</v>
      </c>
      <c r="E273" s="87">
        <v>244</v>
      </c>
      <c r="F273" s="91"/>
      <c r="G273" s="94">
        <v>53</v>
      </c>
      <c r="H273" s="94">
        <v>51</v>
      </c>
    </row>
    <row r="274" spans="1:56" x14ac:dyDescent="0.25">
      <c r="A274" s="86">
        <v>158</v>
      </c>
      <c r="B274" s="87" t="s">
        <v>290</v>
      </c>
      <c r="C274" s="88" t="s">
        <v>289</v>
      </c>
      <c r="D274" s="87">
        <v>1</v>
      </c>
      <c r="E274" s="87">
        <v>1</v>
      </c>
      <c r="F274" s="91"/>
      <c r="G274" s="94">
        <v>0</v>
      </c>
      <c r="H274" s="94">
        <v>0</v>
      </c>
    </row>
    <row r="275" spans="1:56" x14ac:dyDescent="0.25">
      <c r="A275" s="86">
        <v>159</v>
      </c>
      <c r="B275" s="87" t="s">
        <v>288</v>
      </c>
      <c r="C275" s="88" t="s">
        <v>287</v>
      </c>
      <c r="D275" s="87">
        <v>1</v>
      </c>
      <c r="E275" s="87">
        <v>1</v>
      </c>
      <c r="F275" s="91"/>
      <c r="G275" s="94">
        <v>0</v>
      </c>
      <c r="H275" s="94">
        <v>1</v>
      </c>
    </row>
    <row r="276" spans="1:56" x14ac:dyDescent="0.25">
      <c r="A276" s="86">
        <v>160</v>
      </c>
      <c r="B276" s="87" t="s">
        <v>286</v>
      </c>
      <c r="C276" s="88" t="s">
        <v>285</v>
      </c>
      <c r="D276" s="87">
        <v>1</v>
      </c>
      <c r="E276" s="87">
        <v>1</v>
      </c>
      <c r="F276" s="91"/>
      <c r="G276" s="94">
        <v>0</v>
      </c>
      <c r="H276" s="94">
        <v>1</v>
      </c>
    </row>
    <row r="277" spans="1:56" ht="18.75" x14ac:dyDescent="0.25">
      <c r="A277" s="83"/>
      <c r="B277" s="81">
        <v>14</v>
      </c>
      <c r="C277" s="82" t="s">
        <v>284</v>
      </c>
      <c r="D277" s="90"/>
      <c r="E277" s="90"/>
      <c r="F277" s="92"/>
      <c r="G277" s="95">
        <f>SUM(G278:G281)</f>
        <v>3</v>
      </c>
      <c r="H277" s="95">
        <f>SUM(H278:H281)</f>
        <v>3</v>
      </c>
    </row>
    <row r="278" spans="1:56" x14ac:dyDescent="0.25">
      <c r="A278" s="86">
        <v>161</v>
      </c>
      <c r="B278" s="87" t="s">
        <v>273</v>
      </c>
      <c r="C278" s="88" t="s">
        <v>274</v>
      </c>
      <c r="D278" s="87">
        <v>1</v>
      </c>
      <c r="E278" s="87">
        <v>1</v>
      </c>
      <c r="F278" s="91"/>
      <c r="G278" s="94">
        <v>1</v>
      </c>
      <c r="H278" s="94">
        <v>0</v>
      </c>
    </row>
    <row r="279" spans="1:56" x14ac:dyDescent="0.25">
      <c r="A279" s="86">
        <v>162</v>
      </c>
      <c r="B279" s="87" t="s">
        <v>47</v>
      </c>
      <c r="C279" s="88" t="s">
        <v>198</v>
      </c>
      <c r="D279" s="87">
        <v>22</v>
      </c>
      <c r="E279" s="87">
        <v>22</v>
      </c>
      <c r="F279" s="91"/>
      <c r="G279" s="94">
        <v>2</v>
      </c>
      <c r="H279" s="94">
        <v>2</v>
      </c>
    </row>
    <row r="280" spans="1:56" x14ac:dyDescent="0.25">
      <c r="A280" s="86">
        <v>163</v>
      </c>
      <c r="B280" s="87" t="s">
        <v>283</v>
      </c>
      <c r="C280" s="88" t="s">
        <v>282</v>
      </c>
      <c r="D280" s="87">
        <v>1</v>
      </c>
      <c r="E280" s="87">
        <v>1</v>
      </c>
      <c r="F280" s="91"/>
      <c r="G280" s="94">
        <v>0</v>
      </c>
      <c r="H280" s="94">
        <v>1</v>
      </c>
    </row>
    <row r="281" spans="1:56" ht="30" x14ac:dyDescent="0.25">
      <c r="A281" s="86">
        <v>164</v>
      </c>
      <c r="B281" s="87" t="s">
        <v>281</v>
      </c>
      <c r="C281" s="88" t="s">
        <v>280</v>
      </c>
      <c r="D281" s="87">
        <v>6</v>
      </c>
      <c r="E281" s="87">
        <v>6</v>
      </c>
      <c r="F281" s="91"/>
      <c r="G281" s="94">
        <v>0</v>
      </c>
      <c r="H281" s="94">
        <v>0</v>
      </c>
    </row>
    <row r="282" spans="1:56" ht="18.75" x14ac:dyDescent="0.25">
      <c r="A282" s="83"/>
      <c r="B282" s="81">
        <v>15</v>
      </c>
      <c r="C282" s="82" t="s">
        <v>279</v>
      </c>
      <c r="D282" s="90"/>
      <c r="E282" s="90"/>
      <c r="F282" s="92"/>
      <c r="G282" s="95">
        <f>SUM(G283:G286)</f>
        <v>2</v>
      </c>
      <c r="H282" s="95">
        <f>SUM(H283:H286)</f>
        <v>35</v>
      </c>
    </row>
    <row r="283" spans="1:56" x14ac:dyDescent="0.25">
      <c r="A283" s="86">
        <v>165</v>
      </c>
      <c r="B283" s="87" t="s">
        <v>278</v>
      </c>
      <c r="C283" s="88" t="s">
        <v>277</v>
      </c>
      <c r="D283" s="87">
        <v>1</v>
      </c>
      <c r="E283" s="87">
        <v>1</v>
      </c>
      <c r="F283" s="91"/>
      <c r="G283" s="94">
        <v>0</v>
      </c>
      <c r="H283" s="94">
        <v>0</v>
      </c>
    </row>
    <row r="284" spans="1:56" x14ac:dyDescent="0.25">
      <c r="A284" s="86">
        <v>166</v>
      </c>
      <c r="B284" s="87" t="s">
        <v>48</v>
      </c>
      <c r="C284" s="88" t="s">
        <v>188</v>
      </c>
      <c r="D284" s="87">
        <v>2</v>
      </c>
      <c r="E284" s="87">
        <v>2</v>
      </c>
      <c r="F284" s="91"/>
      <c r="G284" s="94">
        <v>0</v>
      </c>
      <c r="H284" s="94">
        <v>14</v>
      </c>
    </row>
    <row r="285" spans="1:56" x14ac:dyDescent="0.25">
      <c r="A285" s="86">
        <v>167</v>
      </c>
      <c r="B285" s="87" t="s">
        <v>49</v>
      </c>
      <c r="C285" s="88" t="s">
        <v>189</v>
      </c>
      <c r="D285" s="87">
        <v>250</v>
      </c>
      <c r="E285" s="87">
        <v>250</v>
      </c>
      <c r="F285" s="91"/>
      <c r="G285" s="94">
        <v>2</v>
      </c>
      <c r="H285" s="94">
        <v>21</v>
      </c>
    </row>
    <row r="286" spans="1:56" s="6" customFormat="1" x14ac:dyDescent="0.25">
      <c r="A286" s="86">
        <v>168</v>
      </c>
      <c r="B286" s="87" t="s">
        <v>276</v>
      </c>
      <c r="C286" s="88" t="s">
        <v>275</v>
      </c>
      <c r="D286" s="87">
        <v>133</v>
      </c>
      <c r="E286" s="87">
        <v>133</v>
      </c>
      <c r="F286" s="91"/>
      <c r="G286" s="94">
        <v>0</v>
      </c>
      <c r="H286" s="94">
        <v>0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</sheetData>
  <mergeCells count="102">
    <mergeCell ref="A49:A53"/>
    <mergeCell ref="A32:A35"/>
    <mergeCell ref="B62:C62"/>
    <mergeCell ref="B106:C106"/>
    <mergeCell ref="B97:C97"/>
    <mergeCell ref="B41:C41"/>
    <mergeCell ref="B33:C33"/>
    <mergeCell ref="B61:C61"/>
    <mergeCell ref="A88:H88"/>
    <mergeCell ref="B94:C94"/>
    <mergeCell ref="B96:C96"/>
    <mergeCell ref="B86:C86"/>
    <mergeCell ref="B91:C91"/>
    <mergeCell ref="B92:C92"/>
    <mergeCell ref="B93:C93"/>
    <mergeCell ref="A89:H89"/>
    <mergeCell ref="B90:C90"/>
    <mergeCell ref="B36:C36"/>
    <mergeCell ref="B87:C87"/>
    <mergeCell ref="B85:C85"/>
    <mergeCell ref="B79:C79"/>
    <mergeCell ref="B84:C84"/>
    <mergeCell ref="B58:C58"/>
    <mergeCell ref="B66:C66"/>
    <mergeCell ref="B67:C67"/>
    <mergeCell ref="B72:C72"/>
    <mergeCell ref="B21:C21"/>
    <mergeCell ref="B40:C40"/>
    <mergeCell ref="B49:C49"/>
    <mergeCell ref="B50:C50"/>
    <mergeCell ref="B47:C47"/>
    <mergeCell ref="B42:C42"/>
    <mergeCell ref="B39:C39"/>
    <mergeCell ref="B31:C31"/>
    <mergeCell ref="B26:C26"/>
    <mergeCell ref="B53:C53"/>
    <mergeCell ref="B48:C48"/>
    <mergeCell ref="B45:C45"/>
    <mergeCell ref="B46:C46"/>
    <mergeCell ref="D1:E1"/>
    <mergeCell ref="B80:C80"/>
    <mergeCell ref="B8:C8"/>
    <mergeCell ref="B10:C10"/>
    <mergeCell ref="B55:C55"/>
    <mergeCell ref="B57:C57"/>
    <mergeCell ref="B22:C22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6:H6"/>
    <mergeCell ref="B27:C27"/>
    <mergeCell ref="B28:C28"/>
    <mergeCell ref="B29:C29"/>
    <mergeCell ref="B76:C76"/>
    <mergeCell ref="A60:H60"/>
    <mergeCell ref="A54:H54"/>
    <mergeCell ref="B16:C16"/>
    <mergeCell ref="A17:A20"/>
    <mergeCell ref="B17:C17"/>
    <mergeCell ref="B30:C30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A105:H105"/>
    <mergeCell ref="B98:C98"/>
    <mergeCell ref="B99:C99"/>
    <mergeCell ref="B100:C100"/>
    <mergeCell ref="B101:C101"/>
    <mergeCell ref="B102:C102"/>
    <mergeCell ref="B103:C103"/>
    <mergeCell ref="A22:A30"/>
    <mergeCell ref="B19:C19"/>
    <mergeCell ref="B83:C83"/>
    <mergeCell ref="B59:C59"/>
    <mergeCell ref="B63:C63"/>
    <mergeCell ref="B64:C64"/>
    <mergeCell ref="B65:C65"/>
    <mergeCell ref="B81:C81"/>
    <mergeCell ref="A37:A39"/>
    <mergeCell ref="B32:C32"/>
    <mergeCell ref="B35:C35"/>
    <mergeCell ref="A73:A76"/>
    <mergeCell ref="A78:H78"/>
    <mergeCell ref="A68:A71"/>
    <mergeCell ref="B56:C56"/>
    <mergeCell ref="B82:C82"/>
    <mergeCell ref="B95:C9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53" max="7" man="1"/>
    <brk id="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2023-01-12T16:03:49Z</dcterms:modified>
</cp:coreProperties>
</file>